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c0205928f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raining log" sheetId="1" r:id="R855c12d266d34f04"/>
    <x:sheet xmlns:r="http://schemas.openxmlformats.org/officeDocument/2006/relationships" name="CSV source" sheetId="2" r:id="Rfdabec2a40b543c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 hh:mm:ss"/>
    <x:numFmt numFmtId="201" formatCode="yyyy-mm-dd"/>
    <x:numFmt numFmtId="202" formatCode="yyyy-mm-dd hh:mm"/>
    <x:numFmt numFmtId="203" formatCode="0.0"/>
  </x:numFmts>
  <x:fonts count="5">
    <x:font>
      <x:sz val="11"/>
      <x:name val="Carlito"/>
    </x:font>
    <x:font>
      <x:sz val="11"/>
      <x:color rgb="FF18251F"/>
      <x:name val="Arial"/>
    </x:font>
    <x:font>
      <x:b/>
      <x:sz val="11"/>
      <x:color rgb="FFFFFFFF"/>
      <x:name val="Arial"/>
    </x:font>
    <x:font>
      <x:b/>
      <x:sz val="17"/>
      <x:color rgb="FF18251F"/>
      <x:name val="Arial"/>
    </x:font>
    <x:font>
      <x:b/>
      <x:sz val="11"/>
      <x:color rgb="FF18251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4C38"/>
      </x:patternFill>
    </x:fill>
    <x:fill>
      <x:patternFill patternType="solid">
        <x:fgColor rgb="FFFFF4CE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91AD9D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1" xfId="0" applyNumberFormat="1" applyFont="1" applyFill="1" applyBorder="1"/>
    <x:xf numFmtId="201" fontId="1" fillId="0" borderId="0" xfId="0" applyNumberFormat="1" applyFont="1" applyFill="1" applyBorder="1"/>
    <x:xf numFmtId="201" fontId="1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0" borderId="0" xfId="0" applyNumberFormat="1" applyFont="1" applyFill="1" applyBorder="1"/>
  </x:cellXfs>
  <x:cellStyles count="1">
    <x:cellStyle name="Normal" xfId="0"/>
  </x:cellStyles>
  <x:dxfs count="1">
    <x:dxf>
      <x:fill>
        <x:patternFill patternType="solid">
          <x:bgColor rgb="FFFFF0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0fdf374c5546a8" /><Relationship Type="http://schemas.openxmlformats.org/officeDocument/2006/relationships/theme" Target="/xl/theme/theme1.xml" Id="Re90a8a8aac1f4d57" /><Relationship Type="http://schemas.openxmlformats.org/officeDocument/2006/relationships/sharedStrings" Target="/xl/sharedStrings.xml" Id="R62899dc9f44244a0" /><Relationship Type="http://schemas.openxmlformats.org/officeDocument/2006/relationships/worksheet" Target="/xl/worksheets/sheet1.xml" Id="R855c12d266d34f04" /><Relationship Type="http://schemas.openxmlformats.org/officeDocument/2006/relationships/worksheet" Target="/xl/worksheets/sheet2.xml" Id="Rfdabec2a40b543c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5" hidden="0" customWidth="1"/>
    <x:col min="2" max="2" width="16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7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7" t="str">
        <x:v>Weekly training log</x:v>
      </x:c>
      <x:c r="B2" s="8"/>
      <x:c r="C2" s="8"/>
      <x:c r="D2" s="8"/>
      <x:c r="E2" s="8"/>
      <x:c r="F2" s="1"/>
      <x:c r="G2" s="1"/>
      <x:c r="H2" s="1"/>
      <x:c r="I2" s="1"/>
      <x:c r="J2" s="1"/>
      <x:c r="K2" s="1"/>
      <x:c r="L2" s="1"/>
    </x:row>
    <x:row r="3" ht="24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 t="str">
        <x:v>Week starts (UTC)</x:v>
      </x:c>
      <x:c r="B4" s="10" t="d">
        <x:v>2026-10-05T00:00:00.000Z</x:v>
      </x:c>
      <x:c r="C4" s="1"/>
      <x:c r="D4" s="1"/>
      <x:c r="E4" s="1"/>
      <x:c r="F4" s="1"/>
      <x:c r="G4" s="1" t="str">
        <x:v>Fictional week. Include only rows you have checked.</x:v>
      </x:c>
      <x:c r="H4" s="1"/>
      <x:c r="I4" s="1"/>
      <x:c r="J4" s="1"/>
      <x:c r="K4" s="1"/>
      <x:c r="L4" s="1"/>
    </x:row>
    <x:row r="5" ht="24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6" customHeight="1">
      <x:c r="A6" s="5" t="str">
        <x:v>Sport</x:v>
      </x:c>
      <x:c r="B6" s="5" t="str">
        <x:v>Included</x:v>
      </x:c>
      <x:c r="C6" s="5" t="str">
        <x:v>Minutes</x:v>
      </x:c>
      <x:c r="D6" s="5" t="str">
        <x:v>Known km</x:v>
      </x:c>
      <x:c r="E6" s="5" t="str">
        <x:v>No distance</x:v>
      </x:c>
      <x:c r="F6" s="1"/>
      <x:c r="G6" s="1" t="str">
        <x:v>Known km is a partial total when No distance is above zero.</x:v>
      </x:c>
      <x:c r="H6" s="1"/>
      <x:c r="I6" s="1"/>
      <x:c r="J6" s="1"/>
      <x:c r="K6" s="1"/>
      <x:c r="L6" s="1"/>
    </x:row>
    <x:row r="7" ht="24" customHeight="1">
      <x:c r="A7" s="1" t="str">
        <x:v>Cycling</x:v>
      </x:c>
      <x:c r="B7" s="1" t="n">
        <x:f>COUNTIFS($B$15:$B$214,$A7,$I$15:$I$214,$B$4,$F$15:$F$214,1)</x:f>
        <x:v>2</x:v>
      </x:c>
      <x:c r="C7" s="1" t="n">
        <x:f>SUMIFS($H$15:$H$214,$B$15:$B$214,$A7,$I$15:$I$214,$B$4,$F$15:$F$214,1)</x:f>
        <x:v>150</x:v>
      </x:c>
      <x:c r="D7" s="12" t="n">
        <x:f>IF(SUMIFS($J$15:$J$214,$B$15:$B$214,$A7,$I$15:$I$214,$B$4,$F$15:$F$214,1)=0,"",SUMIFS($L$15:$L$214,$B$15:$B$214,$A7,$I$15:$I$214,$B$4,$F$15:$F$214,1))</x:f>
        <x:v>65.9</x:v>
      </x:c>
      <x:c r="E7" s="1" t="n">
        <x:f>B7-SUMIFS($J$15:$J$214,$B$15:$B$214,$A7,$I$15:$I$214,$B$4,$F$15:$F$214,1)</x:f>
        <x:v>0</x:v>
      </x:c>
      <x:c r="F7" s="1"/>
      <x:c r="G7" s="1"/>
      <x:c r="H7" s="1"/>
      <x:c r="I7" s="1"/>
      <x:c r="J7" s="1"/>
      <x:c r="K7" s="1"/>
      <x:c r="L7" s="1"/>
    </x:row>
    <x:row r="8" ht="24" customHeight="1">
      <x:c r="A8" s="1" t="str">
        <x:v>Running</x:v>
      </x:c>
      <x:c r="B8" s="1" t="n">
        <x:f>COUNTIFS($B$15:$B$214,$A8,$I$15:$I$214,$B$4,$F$15:$F$214,1)</x:f>
        <x:v>2</x:v>
      </x:c>
      <x:c r="C8" s="1" t="n">
        <x:f>SUMIFS($H$15:$H$214,$B$15:$B$214,$A8,$I$15:$I$214,$B$4,$F$15:$F$214,1)</x:f>
        <x:v>78</x:v>
      </x:c>
      <x:c r="D8" s="12" t="n">
        <x:f>IF(SUMIFS($J$15:$J$214,$B$15:$B$214,$A8,$I$15:$I$214,$B$4,$F$15:$F$214,1)=0,"",SUMIFS($L$15:$L$214,$B$15:$B$214,$A8,$I$15:$I$214,$B$4,$F$15:$F$214,1))</x:f>
        <x:v>13.2</x:v>
      </x:c>
      <x:c r="E8" s="1" t="n">
        <x:f>B8-SUMIFS($J$15:$J$214,$B$15:$B$214,$A8,$I$15:$I$214,$B$4,$F$15:$F$214,1)</x:f>
        <x:v>0</x:v>
      </x:c>
      <x:c r="F8" s="1"/>
      <x:c r="G8" s="1" t="str">
        <x:v>Include: 1 = keep, 0 = exclude, blank = needs review.</x:v>
      </x:c>
      <x:c r="H8" s="1"/>
      <x:c r="I8" s="1"/>
      <x:c r="J8" s="1"/>
      <x:c r="K8" s="1"/>
      <x:c r="L8" s="1"/>
    </x:row>
    <x:row r="9" ht="24" customHeight="1">
      <x:c r="A9" s="1" t="str">
        <x:v>Strength</x:v>
      </x:c>
      <x:c r="B9" s="1" t="n">
        <x:f>COUNTIFS($B$15:$B$214,$A9,$I$15:$I$214,$B$4,$F$15:$F$214,1)</x:f>
        <x:v>1</x:v>
      </x:c>
      <x:c r="C9" s="1" t="n">
        <x:f>SUMIFS($H$15:$H$214,$B$15:$B$214,$A9,$I$15:$I$214,$B$4,$F$15:$F$214,1)</x:f>
        <x:v>45</x:v>
      </x:c>
      <x:c r="D9" s="12" t="str">
        <x:f>IF(SUMIFS($J$15:$J$214,$B$15:$B$214,$A9,$I$15:$I$214,$B$4,$F$15:$F$214,1)=0,"",SUMIFS($L$15:$L$214,$B$15:$B$214,$A9,$I$15:$I$214,$B$4,$F$15:$F$214,1))</x:f>
      </x:c>
      <x:c r="E9" s="1" t="n">
        <x:f>B9-SUMIFS($J$15:$J$214,$B$15:$B$214,$A9,$I$15:$I$214,$B$4,$F$15:$F$214,1)</x:f>
        <x:v>1</x:v>
      </x:c>
      <x:c r="F9" s="1"/>
      <x:c r="G9" s="1"/>
      <x:c r="H9" s="1"/>
      <x:c r="I9" s="1"/>
      <x:c r="J9" s="1"/>
      <x:c r="K9" s="1"/>
      <x:c r="L9" s="1"/>
    </x:row>
    <x:row r="10" ht="24" customHeight="1">
      <x:c r="A10" s="1" t="str">
        <x:v>Walking</x:v>
      </x:c>
      <x:c r="B10" s="1" t="n">
        <x:f>COUNTIFS($B$15:$B$214,$A10,$I$15:$I$214,$B$4,$F$15:$F$214,1)</x:f>
        <x:v>1</x:v>
      </x:c>
      <x:c r="C10" s="1" t="n">
        <x:f>SUMIFS($H$15:$H$214,$B$15:$B$214,$A10,$I$15:$I$214,$B$4,$F$15:$F$214,1)</x:f>
        <x:v>40</x:v>
      </x:c>
      <x:c r="D10" s="12" t="n">
        <x:f>IF(SUMIFS($J$15:$J$214,$B$15:$B$214,$A10,$I$15:$I$214,$B$4,$F$15:$F$214,1)=0,"",SUMIFS($L$15:$L$214,$B$15:$B$214,$A10,$I$15:$I$214,$B$4,$F$15:$F$214,1))</x:f>
        <x:v>3.1</x:v>
      </x:c>
      <x:c r="E10" s="1" t="n">
        <x:f>B10-SUMIFS($J$15:$J$214,$B$15:$B$214,$A10,$I$15:$I$214,$B$4,$F$15:$F$214,1)</x:f>
        <x:v>0</x:v>
      </x:c>
      <x:c r="F10" s="1"/>
      <x:c r="G10" s="1" t="str">
        <x:v>Duplicate ID is a flag. It does not automatically change Include.</x:v>
      </x:c>
      <x:c r="H10" s="1"/>
      <x:c r="I10" s="1"/>
      <x:c r="J10" s="1"/>
      <x:c r="K10" s="1"/>
      <x:c r="L10" s="1"/>
    </x:row>
    <x:row r="11" ht="24" customHeight="1">
      <x:c r="A11" s="1" t="str">
        <x:v>Other sport labels</x:v>
      </x:c>
      <x:c r="B11" s="1" t="n">
        <x:f>COUNTIFS($I$15:$I$214,$B$4,$F$15:$F$214,1)-SUM(B7:B10)</x:f>
        <x:v>0</x:v>
      </x:c>
      <x:c r="C11" s="1" t="n">
        <x:f>SUMIFS($H$15:$H$214,$I$15:$I$214,$B$4,$F$15:$F$214,1)-SUM(C7:C10)</x:f>
        <x:v>0</x:v>
      </x:c>
      <x:c r="D11" s="12" t="str">
        <x:f>IF(SUMIFS($J$15:$J$214,$I$15:$I$214,$B$4,$F$15:$F$214,1)-SUM(B7:B10)+SUM(E7:E10)=0,"",SUMIFS($L$15:$L$214,$I$15:$I$214,$B$4,$F$15:$F$214,1)-SUM(D7:D10))</x:f>
      </x:c>
      <x:c r="E11" s="1" t="n">
        <x:f>B11-SUMIFS($J$15:$J$214,$I$15:$I$214,$B$4,$F$15:$F$214,1)+SUM(B7:B10)-SUM(E7:E10)</x:f>
        <x:v>0</x:v>
      </x:c>
      <x:c r="F11" s="1"/>
      <x:c r="G11" s="1"/>
      <x:c r="H11" s="1"/>
      <x:c r="I11" s="1"/>
      <x:c r="J11" s="1"/>
      <x:c r="K11" s="1"/>
      <x:c r="L11" s="1"/>
    </x:row>
    <x:row r="12" ht="24" customHeight="1">
      <x:c r="A12" s="14" t="str">
        <x:v>Total minutes</x:v>
      </x:c>
      <x:c r="B12" s="14"/>
      <x:c r="C12" s="14" t="n">
        <x:f>SUMIFS($H$15:$H$214,$I$15:$I$214,$B$4,$F$15:$F$214,1)</x:f>
        <x:v>313</x:v>
      </x:c>
      <x:c r="D12" s="14"/>
      <x:c r="E12" s="14"/>
      <x:c r="F12" s="1"/>
      <x:c r="G12" s="1" t="str">
        <x:v>Dates use UTC. Review the intended calendar day when travelling.</x:v>
      </x:c>
      <x:c r="H12" s="1"/>
      <x:c r="I12" s="1"/>
      <x:c r="J12" s="1"/>
      <x:c r="K12" s="1"/>
      <x:c r="L12" s="1"/>
    </x:row>
    <x:row r="13" ht="24" customHeight="1">
      <x:c r="A13" s="1" t="str">
        <x:v>Rows awaiting review</x:v>
      </x:c>
      <x:c r="B13" s="1" t="n">
        <x:f>SUM(K15:K214)</x:f>
        <x:v>0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36" customHeight="1">
      <x:c r="A14" s="5" t="str">
        <x:v>Start (UTC)</x:v>
      </x:c>
      <x:c r="B14" s="5" t="str">
        <x:v>Sport</x:v>
      </x:c>
      <x:c r="C14" s="5" t="str">
        <x:v>Distance m</x:v>
      </x:c>
      <x:c r="D14" s="5" t="str">
        <x:v>Duration s</x:v>
      </x:c>
      <x:c r="E14" s="5" t="str">
        <x:v>Repeated ID?</x:v>
      </x:c>
      <x:c r="F14" s="5" t="str">
        <x:v>Include</x:v>
      </x:c>
      <x:c r="G14" s="5" t="str">
        <x:v>km</x:v>
      </x:c>
      <x:c r="H14" s="5" t="str">
        <x:v>Minutes</x:v>
      </x:c>
      <x:c r="I14" s="5" t="str">
        <x:v>Week (UTC)</x:v>
      </x:c>
      <x:c r="J14" s="5" t="str">
        <x:v>Distance known</x:v>
      </x:c>
      <x:c r="K14" s="5" t="str">
        <x:v>Needs review</x:v>
      </x:c>
      <x:c r="L14" s="1" t="str">
        <x:v>Known km for sums</x:v>
      </x:c>
    </x:row>
    <x:row r="15" ht="24" customHeight="1">
      <x:c r="A15" s="11" t="n">
        <x:f>IF('CSV source'!A2="","",'CSV source'!C2)</x:f>
        <x:v>46306.680555555555</x:v>
      </x:c>
      <x:c r="B15" s="1" t="str">
        <x:f>IF('CSV source'!A2="","",'CSV source'!B2)</x:f>
        <x:v>Walking</x:v>
      </x:c>
      <x:c r="C15" s="1" t="n">
        <x:f>IF('CSV source'!A2="","",IF(ISNUMBER('CSV source'!E2),'CSV source'!E2,""))</x:f>
        <x:v>3100</x:v>
      </x:c>
      <x:c r="D15" s="1" t="n">
        <x:f>IF('CSV source'!A2="","",'CSV source'!D2)</x:f>
        <x:v>2400</x:v>
      </x:c>
      <x:c r="E15" s="1" t="b">
        <x:f>IF('CSV source'!A2="","",COUNTIFS('CSV source'!$A$2:A2,'CSV source'!A2)&gt;1)</x:f>
        <x:v>0</x:v>
      </x:c>
      <x:c r="F15" s="13" t="n">
        <x:v>1</x:v>
      </x:c>
      <x:c r="G15" s="12" t="n">
        <x:f>IF(ISNUMBER(C15),C15/1000,"")</x:f>
        <x:v>3.1</x:v>
      </x:c>
      <x:c r="H15" s="12" t="n">
        <x:f>IF(A15="",0,D15/60)</x:f>
        <x:v>40</x:v>
      </x:c>
      <x:c r="I15" s="9" t="n">
        <x:f>IF(A15="","",INT(A15)-WEEKDAY(A15,3))</x:f>
        <x:v>46300</x:v>
      </x:c>
      <x:c r="J15" s="1" t="n">
        <x:f>IF(ISNUMBER(C15),1,0)</x:f>
        <x:v>1</x:v>
      </x:c>
      <x:c r="K15" s="1" t="n">
        <x:f>IF(A15="","",IF(AND(ISNUMBER(F15),OR(F15=0,F15=1)),0,1))</x:f>
        <x:v>0</x:v>
      </x:c>
      <x:c r="L15" s="1" t="n">
        <x:f>IF(ISNUMBER(G15),G15,0)</x:f>
        <x:v>3.1</x:v>
      </x:c>
    </x:row>
    <x:row r="16" ht="24" customHeight="1">
      <x:c r="A16" s="11" t="n">
        <x:f>IF('CSV source'!A3="","",'CSV source'!C3)</x:f>
        <x:v>46305.395833333336</x:v>
      </x:c>
      <x:c r="B16" s="1" t="str">
        <x:f>IF('CSV source'!A3="","",'CSV source'!B3)</x:f>
        <x:v>Cycling</x:v>
      </x:c>
      <x:c r="C16" s="1" t="n">
        <x:f>IF('CSV source'!A3="","",IF(ISNUMBER('CSV source'!E3),'CSV source'!E3,""))</x:f>
        <x:v>41300</x:v>
      </x:c>
      <x:c r="D16" s="1" t="n">
        <x:f>IF('CSV source'!A3="","",'CSV source'!D3)</x:f>
        <x:v>5400</x:v>
      </x:c>
      <x:c r="E16" s="1" t="b">
        <x:f>IF('CSV source'!A3="","",COUNTIFS('CSV source'!$A$2:A3,'CSV source'!A3)&gt;1)</x:f>
        <x:v>0</x:v>
      </x:c>
      <x:c r="F16" s="13" t="n">
        <x:v>1</x:v>
      </x:c>
      <x:c r="G16" s="12" t="n">
        <x:f>IF(ISNUMBER(C16),C16/1000,"")</x:f>
        <x:v>41.3</x:v>
      </x:c>
      <x:c r="H16" s="12" t="n">
        <x:f>IF(A16="",0,D16/60)</x:f>
        <x:v>90</x:v>
      </x:c>
      <x:c r="I16" s="9" t="n">
        <x:f>IF(A16="","",INT(A16)-WEEKDAY(A16,3))</x:f>
        <x:v>46300</x:v>
      </x:c>
      <x:c r="J16" s="1" t="n">
        <x:f>IF(ISNUMBER(C16),1,0)</x:f>
        <x:v>1</x:v>
      </x:c>
      <x:c r="K16" s="1" t="n">
        <x:f>IF(A16="","",IF(AND(ISNUMBER(F16),OR(F16=0,F16=1)),0,1))</x:f>
        <x:v>0</x:v>
      </x:c>
      <x:c r="L16" s="1" t="n">
        <x:f>IF(ISNUMBER(G16),G16,0)</x:f>
        <x:v>41.3</x:v>
      </x:c>
    </x:row>
    <x:row r="17" ht="24" customHeight="1">
      <x:c r="A17" s="11" t="n">
        <x:f>IF('CSV source'!A4="","",'CSV source'!C4)</x:f>
        <x:v>46303.28125</x:v>
      </x:c>
      <x:c r="B17" s="1" t="str">
        <x:f>IF('CSV source'!A4="","",'CSV source'!B4)</x:f>
        <x:v>Running</x:v>
      </x:c>
      <x:c r="C17" s="1" t="n">
        <x:f>IF('CSV source'!A4="","",IF(ISNUMBER('CSV source'!E4),'CSV source'!E4,""))</x:f>
        <x:v>8000</x:v>
      </x:c>
      <x:c r="D17" s="1" t="n">
        <x:f>IF('CSV source'!A4="","",'CSV source'!D4)</x:f>
        <x:v>2880</x:v>
      </x:c>
      <x:c r="E17" s="1" t="b">
        <x:f>IF('CSV source'!A4="","",COUNTIFS('CSV source'!$A$2:A4,'CSV source'!A4)&gt;1)</x:f>
        <x:v>0</x:v>
      </x:c>
      <x:c r="F17" s="13" t="n">
        <x:v>1</x:v>
      </x:c>
      <x:c r="G17" s="12" t="n">
        <x:f>IF(ISNUMBER(C17),C17/1000,"")</x:f>
        <x:v>8</x:v>
      </x:c>
      <x:c r="H17" s="12" t="n">
        <x:f>IF(A17="",0,D17/60)</x:f>
        <x:v>48</x:v>
      </x:c>
      <x:c r="I17" s="9" t="n">
        <x:f>IF(A17="","",INT(A17)-WEEKDAY(A17,3))</x:f>
        <x:v>46300</x:v>
      </x:c>
      <x:c r="J17" s="1" t="n">
        <x:f>IF(ISNUMBER(C17),1,0)</x:f>
        <x:v>1</x:v>
      </x:c>
      <x:c r="K17" s="1" t="n">
        <x:f>IF(A17="","",IF(AND(ISNUMBER(F17),OR(F17=0,F17=1)),0,1))</x:f>
        <x:v>0</x:v>
      </x:c>
      <x:c r="L17" s="1" t="n">
        <x:f>IF(ISNUMBER(G17),G17,0)</x:f>
        <x:v>8</x:v>
      </x:c>
    </x:row>
    <x:row r="18" ht="24" customHeight="1">
      <x:c r="A18" s="11" t="n">
        <x:f>IF('CSV source'!A5="","",'CSV source'!C5)</x:f>
        <x:v>46303.28125</x:v>
      </x:c>
      <x:c r="B18" s="1" t="str">
        <x:f>IF('CSV source'!A5="","",'CSV source'!B5)</x:f>
        <x:v>Running</x:v>
      </x:c>
      <x:c r="C18" s="1" t="n">
        <x:f>IF('CSV source'!A5="","",IF(ISNUMBER('CSV source'!E5),'CSV source'!E5,""))</x:f>
        <x:v>8000</x:v>
      </x:c>
      <x:c r="D18" s="1" t="n">
        <x:f>IF('CSV source'!A5="","",'CSV source'!D5)</x:f>
        <x:v>2880</x:v>
      </x:c>
      <x:c r="E18" s="1" t="b">
        <x:f>IF('CSV source'!A5="","",COUNTIFS('CSV source'!$A$2:A5,'CSV source'!A5)&gt;1)</x:f>
        <x:v>1</x:v>
      </x:c>
      <x:c r="F18" s="13" t="n">
        <x:v>0</x:v>
      </x:c>
      <x:c r="G18" s="12" t="n">
        <x:f>IF(ISNUMBER(C18),C18/1000,"")</x:f>
        <x:v>8</x:v>
      </x:c>
      <x:c r="H18" s="12" t="n">
        <x:f>IF(A18="",0,D18/60)</x:f>
        <x:v>48</x:v>
      </x:c>
      <x:c r="I18" s="9" t="n">
        <x:f>IF(A18="","",INT(A18)-WEEKDAY(A18,3))</x:f>
        <x:v>46300</x:v>
      </x:c>
      <x:c r="J18" s="1" t="n">
        <x:f>IF(ISNUMBER(C18),1,0)</x:f>
        <x:v>1</x:v>
      </x:c>
      <x:c r="K18" s="1" t="n">
        <x:f>IF(A18="","",IF(AND(ISNUMBER(F18),OR(F18=0,F18=1)),0,1))</x:f>
        <x:v>0</x:v>
      </x:c>
      <x:c r="L18" s="1" t="n">
        <x:f>IF(ISNUMBER(G18),G18,0)</x:f>
        <x:v>8</x:v>
      </x:c>
    </x:row>
    <x:row r="19" ht="24" customHeight="1">
      <x:c r="A19" s="11" t="n">
        <x:f>IF('CSV source'!A6="","",'CSV source'!C6)</x:f>
        <x:v>46302.791666666664</x:v>
      </x:c>
      <x:c r="B19" s="1" t="str">
        <x:f>IF('CSV source'!A6="","",'CSV source'!B6)</x:f>
        <x:v>Strength</x:v>
      </x:c>
      <x:c r="C19" s="1" t="str">
        <x:f>IF('CSV source'!A6="","",IF(ISNUMBER('CSV source'!E6),'CSV source'!E6,""))</x:f>
      </x:c>
      <x:c r="D19" s="1" t="n">
        <x:f>IF('CSV source'!A6="","",'CSV source'!D6)</x:f>
        <x:v>2700</x:v>
      </x:c>
      <x:c r="E19" s="1" t="b">
        <x:f>IF('CSV source'!A6="","",COUNTIFS('CSV source'!$A$2:A6,'CSV source'!A6)&gt;1)</x:f>
        <x:v>0</x:v>
      </x:c>
      <x:c r="F19" s="13" t="n">
        <x:v>1</x:v>
      </x:c>
      <x:c r="G19" s="12" t="str">
        <x:f>IF(ISNUMBER(C19),C19/1000,"")</x:f>
      </x:c>
      <x:c r="H19" s="12" t="n">
        <x:f>IF(A19="",0,D19/60)</x:f>
        <x:v>45</x:v>
      </x:c>
      <x:c r="I19" s="9" t="n">
        <x:f>IF(A19="","",INT(A19)-WEEKDAY(A19,3))</x:f>
        <x:v>46300</x:v>
      </x:c>
      <x:c r="J19" s="1" t="n">
        <x:f>IF(ISNUMBER(C19),1,0)</x:f>
        <x:v>0</x:v>
      </x:c>
      <x:c r="K19" s="1" t="n">
        <x:f>IF(A19="","",IF(AND(ISNUMBER(F19),OR(F19=0,F19=1)),0,1))</x:f>
        <x:v>0</x:v>
      </x:c>
      <x:c r="L19" s="1" t="n">
        <x:f>IF(ISNUMBER(G19),G19,0)</x:f>
        <x:v>0</x:v>
      </x:c>
    </x:row>
    <x:row r="20" ht="24" customHeight="1">
      <x:c r="A20" s="11" t="n">
        <x:f>IF('CSV source'!A7="","",'CSV source'!C7)</x:f>
        <x:v>46301.75</x:v>
      </x:c>
      <x:c r="B20" s="1" t="str">
        <x:f>IF('CSV source'!A7="","",'CSV source'!B7)</x:f>
        <x:v>Cycling</x:v>
      </x:c>
      <x:c r="C20" s="1" t="n">
        <x:f>IF('CSV source'!A7="","",IF(ISNUMBER('CSV source'!E7),'CSV source'!E7,""))</x:f>
        <x:v>24600</x:v>
      </x:c>
      <x:c r="D20" s="1" t="n">
        <x:f>IF('CSV source'!A7="","",'CSV source'!D7)</x:f>
        <x:v>3600</x:v>
      </x:c>
      <x:c r="E20" s="1" t="b">
        <x:f>IF('CSV source'!A7="","",COUNTIFS('CSV source'!$A$2:A7,'CSV source'!A7)&gt;1)</x:f>
        <x:v>0</x:v>
      </x:c>
      <x:c r="F20" s="13" t="n">
        <x:v>1</x:v>
      </x:c>
      <x:c r="G20" s="12" t="n">
        <x:f>IF(ISNUMBER(C20),C20/1000,"")</x:f>
        <x:v>24.6</x:v>
      </x:c>
      <x:c r="H20" s="12" t="n">
        <x:f>IF(A20="",0,D20/60)</x:f>
        <x:v>60</x:v>
      </x:c>
      <x:c r="I20" s="9" t="n">
        <x:f>IF(A20="","",INT(A20)-WEEKDAY(A20,3))</x:f>
        <x:v>46300</x:v>
      </x:c>
      <x:c r="J20" s="1" t="n">
        <x:f>IF(ISNUMBER(C20),1,0)</x:f>
        <x:v>1</x:v>
      </x:c>
      <x:c r="K20" s="1" t="n">
        <x:f>IF(A20="","",IF(AND(ISNUMBER(F20),OR(F20=0,F20=1)),0,1))</x:f>
        <x:v>0</x:v>
      </x:c>
      <x:c r="L20" s="1" t="n">
        <x:f>IF(ISNUMBER(G20),G20,0)</x:f>
        <x:v>24.6</x:v>
      </x:c>
    </x:row>
    <x:row r="21" ht="24" customHeight="1">
      <x:c r="A21" s="11" t="n">
        <x:f>IF('CSV source'!A8="","",'CSV source'!C8)</x:f>
        <x:v>46300.29861111111</x:v>
      </x:c>
      <x:c r="B21" s="1" t="str">
        <x:f>IF('CSV source'!A8="","",'CSV source'!B8)</x:f>
        <x:v>Running</x:v>
      </x:c>
      <x:c r="C21" s="1" t="n">
        <x:f>IF('CSV source'!A8="","",IF(ISNUMBER('CSV source'!E8),'CSV source'!E8,""))</x:f>
        <x:v>5200</x:v>
      </x:c>
      <x:c r="D21" s="1" t="n">
        <x:f>IF('CSV source'!A8="","",'CSV source'!D8)</x:f>
        <x:v>1800</x:v>
      </x:c>
      <x:c r="E21" s="1" t="b">
        <x:f>IF('CSV source'!A8="","",COUNTIFS('CSV source'!$A$2:A8,'CSV source'!A8)&gt;1)</x:f>
        <x:v>0</x:v>
      </x:c>
      <x:c r="F21" s="13" t="n">
        <x:v>1</x:v>
      </x:c>
      <x:c r="G21" s="12" t="n">
        <x:f>IF(ISNUMBER(C21),C21/1000,"")</x:f>
        <x:v>5.2</x:v>
      </x:c>
      <x:c r="H21" s="12" t="n">
        <x:f>IF(A21="",0,D21/60)</x:f>
        <x:v>30</x:v>
      </x:c>
      <x:c r="I21" s="9" t="n">
        <x:f>IF(A21="","",INT(A21)-WEEKDAY(A21,3))</x:f>
        <x:v>46300</x:v>
      </x:c>
      <x:c r="J21" s="1" t="n">
        <x:f>IF(ISNUMBER(C21),1,0)</x:f>
        <x:v>1</x:v>
      </x:c>
      <x:c r="K21" s="1" t="n">
        <x:f>IF(A21="","",IF(AND(ISNUMBER(F21),OR(F21=0,F21=1)),0,1))</x:f>
        <x:v>0</x:v>
      </x:c>
      <x:c r="L21" s="1" t="n">
        <x:f>IF(ISNUMBER(G21),G21,0)</x:f>
        <x:v>5.2</x:v>
      </x:c>
    </x:row>
    <x:row r="22" ht="24" customHeight="1">
      <x:c r="A22" s="11" t="str">
        <x:f>IF('CSV source'!A9="","",'CSV source'!C9)</x:f>
      </x:c>
      <x:c r="B22" s="1" t="str">
        <x:f>IF('CSV source'!A9="","",'CSV source'!B9)</x:f>
      </x:c>
      <x:c r="C22" s="1" t="str">
        <x:f>IF('CSV source'!A9="","",IF(ISNUMBER('CSV source'!E9),'CSV source'!E9,""))</x:f>
      </x:c>
      <x:c r="D22" s="1" t="str">
        <x:f>IF('CSV source'!A9="","",'CSV source'!D9)</x:f>
      </x:c>
      <x:c r="E22" s="1" t="str">
        <x:f>IF('CSV source'!A9="","",COUNTIFS('CSV source'!$A$2:A9,'CSV source'!A9)&gt;1)</x:f>
      </x:c>
      <x:c r="F22" s="13" t="str"/>
      <x:c r="G22" s="12" t="str">
        <x:f>IF(ISNUMBER(C22),C22/1000,"")</x:f>
      </x:c>
      <x:c r="H22" s="12" t="n">
        <x:f>IF(A22="",0,D22/60)</x:f>
        <x:v>0</x:v>
      </x:c>
      <x:c r="I22" s="9" t="str">
        <x:f>IF(A22="","",INT(A22)-WEEKDAY(A22,3))</x:f>
      </x:c>
      <x:c r="J22" s="1" t="n">
        <x:f>IF(ISNUMBER(C22),1,0)</x:f>
        <x:v>0</x:v>
      </x:c>
      <x:c r="K22" s="1" t="str">
        <x:f>IF(A22="","",IF(AND(ISNUMBER(F22),OR(F22=0,F22=1)),0,1))</x:f>
      </x:c>
      <x:c r="L22" s="1" t="n">
        <x:f>IF(ISNUMBER(G22),G22,0)</x:f>
        <x:v>0</x:v>
      </x:c>
    </x:row>
    <x:row r="23" ht="24" customHeight="1">
      <x:c r="A23" s="11" t="str">
        <x:f>IF('CSV source'!A10="","",'CSV source'!C10)</x:f>
      </x:c>
      <x:c r="B23" s="1" t="str">
        <x:f>IF('CSV source'!A10="","",'CSV source'!B10)</x:f>
      </x:c>
      <x:c r="C23" s="1" t="str">
        <x:f>IF('CSV source'!A10="","",IF(ISNUMBER('CSV source'!E10),'CSV source'!E10,""))</x:f>
      </x:c>
      <x:c r="D23" s="1" t="str">
        <x:f>IF('CSV source'!A10="","",'CSV source'!D10)</x:f>
      </x:c>
      <x:c r="E23" s="1" t="str">
        <x:f>IF('CSV source'!A10="","",COUNTIFS('CSV source'!$A$2:A10,'CSV source'!A10)&gt;1)</x:f>
      </x:c>
      <x:c r="F23" s="13" t="str"/>
      <x:c r="G23" s="12" t="str">
        <x:f>IF(ISNUMBER(C23),C23/1000,"")</x:f>
      </x:c>
      <x:c r="H23" s="12" t="n">
        <x:f>IF(A23="",0,D23/60)</x:f>
        <x:v>0</x:v>
      </x:c>
      <x:c r="I23" s="9" t="str">
        <x:f>IF(A23="","",INT(A23)-WEEKDAY(A23,3))</x:f>
      </x:c>
      <x:c r="J23" s="1" t="n">
        <x:f>IF(ISNUMBER(C23),1,0)</x:f>
        <x:v>0</x:v>
      </x:c>
      <x:c r="K23" s="1" t="str">
        <x:f>IF(A23="","",IF(AND(ISNUMBER(F23),OR(F23=0,F23=1)),0,1))</x:f>
      </x:c>
      <x:c r="L23" s="1" t="n">
        <x:f>IF(ISNUMBER(G23),G23,0)</x:f>
        <x:v>0</x:v>
      </x:c>
    </x:row>
    <x:row r="24" ht="24" customHeight="1">
      <x:c r="A24" s="11" t="str">
        <x:f>IF('CSV source'!A11="","",'CSV source'!C11)</x:f>
      </x:c>
      <x:c r="B24" s="1" t="str">
        <x:f>IF('CSV source'!A11="","",'CSV source'!B11)</x:f>
      </x:c>
      <x:c r="C24" s="1" t="str">
        <x:f>IF('CSV source'!A11="","",IF(ISNUMBER('CSV source'!E11),'CSV source'!E11,""))</x:f>
      </x:c>
      <x:c r="D24" s="1" t="str">
        <x:f>IF('CSV source'!A11="","",'CSV source'!D11)</x:f>
      </x:c>
      <x:c r="E24" s="1" t="str">
        <x:f>IF('CSV source'!A11="","",COUNTIFS('CSV source'!$A$2:A11,'CSV source'!A11)&gt;1)</x:f>
      </x:c>
      <x:c r="F24" s="13" t="str"/>
      <x:c r="G24" s="12" t="str">
        <x:f>IF(ISNUMBER(C24),C24/1000,"")</x:f>
      </x:c>
      <x:c r="H24" s="12" t="n">
        <x:f>IF(A24="",0,D24/60)</x:f>
        <x:v>0</x:v>
      </x:c>
      <x:c r="I24" s="9" t="str">
        <x:f>IF(A24="","",INT(A24)-WEEKDAY(A24,3))</x:f>
      </x:c>
      <x:c r="J24" s="1" t="n">
        <x:f>IF(ISNUMBER(C24),1,0)</x:f>
        <x:v>0</x:v>
      </x:c>
      <x:c r="K24" s="1" t="str">
        <x:f>IF(A24="","",IF(AND(ISNUMBER(F24),OR(F24=0,F24=1)),0,1))</x:f>
      </x:c>
      <x:c r="L24" s="1" t="n">
        <x:f>IF(ISNUMBER(G24),G24,0)</x:f>
        <x:v>0</x:v>
      </x:c>
    </x:row>
    <x:row r="25" ht="24" customHeight="1">
      <x:c r="A25" s="11" t="str">
        <x:f>IF('CSV source'!A12="","",'CSV source'!C12)</x:f>
      </x:c>
      <x:c r="B25" s="1" t="str">
        <x:f>IF('CSV source'!A12="","",'CSV source'!B12)</x:f>
      </x:c>
      <x:c r="C25" s="1" t="str">
        <x:f>IF('CSV source'!A12="","",IF(ISNUMBER('CSV source'!E12),'CSV source'!E12,""))</x:f>
      </x:c>
      <x:c r="D25" s="1" t="str">
        <x:f>IF('CSV source'!A12="","",'CSV source'!D12)</x:f>
      </x:c>
      <x:c r="E25" s="1" t="str">
        <x:f>IF('CSV source'!A12="","",COUNTIFS('CSV source'!$A$2:A12,'CSV source'!A12)&gt;1)</x:f>
      </x:c>
      <x:c r="F25" s="13" t="str"/>
      <x:c r="G25" s="12" t="str">
        <x:f>IF(ISNUMBER(C25),C25/1000,"")</x:f>
      </x:c>
      <x:c r="H25" s="12" t="n">
        <x:f>IF(A25="",0,D25/60)</x:f>
        <x:v>0</x:v>
      </x:c>
      <x:c r="I25" s="9" t="str">
        <x:f>IF(A25="","",INT(A25)-WEEKDAY(A25,3))</x:f>
      </x:c>
      <x:c r="J25" s="1" t="n">
        <x:f>IF(ISNUMBER(C25),1,0)</x:f>
        <x:v>0</x:v>
      </x:c>
      <x:c r="K25" s="1" t="str">
        <x:f>IF(A25="","",IF(AND(ISNUMBER(F25),OR(F25=0,F25=1)),0,1))</x:f>
      </x:c>
      <x:c r="L25" s="1" t="n">
        <x:f>IF(ISNUMBER(G25),G25,0)</x:f>
        <x:v>0</x:v>
      </x:c>
    </x:row>
    <x:row r="26" ht="24" customHeight="1">
      <x:c r="A26" s="11" t="str">
        <x:f>IF('CSV source'!A13="","",'CSV source'!C13)</x:f>
      </x:c>
      <x:c r="B26" s="1" t="str">
        <x:f>IF('CSV source'!A13="","",'CSV source'!B13)</x:f>
      </x:c>
      <x:c r="C26" s="1" t="str">
        <x:f>IF('CSV source'!A13="","",IF(ISNUMBER('CSV source'!E13),'CSV source'!E13,""))</x:f>
      </x:c>
      <x:c r="D26" s="1" t="str">
        <x:f>IF('CSV source'!A13="","",'CSV source'!D13)</x:f>
      </x:c>
      <x:c r="E26" s="1" t="str">
        <x:f>IF('CSV source'!A13="","",COUNTIFS('CSV source'!$A$2:A13,'CSV source'!A13)&gt;1)</x:f>
      </x:c>
      <x:c r="F26" s="13" t="str"/>
      <x:c r="G26" s="12" t="str">
        <x:f>IF(ISNUMBER(C26),C26/1000,"")</x:f>
      </x:c>
      <x:c r="H26" s="12" t="n">
        <x:f>IF(A26="",0,D26/60)</x:f>
        <x:v>0</x:v>
      </x:c>
      <x:c r="I26" s="9" t="str">
        <x:f>IF(A26="","",INT(A26)-WEEKDAY(A26,3))</x:f>
      </x:c>
      <x:c r="J26" s="1" t="n">
        <x:f>IF(ISNUMBER(C26),1,0)</x:f>
        <x:v>0</x:v>
      </x:c>
      <x:c r="K26" s="1" t="str">
        <x:f>IF(A26="","",IF(AND(ISNUMBER(F26),OR(F26=0,F26=1)),0,1))</x:f>
      </x:c>
      <x:c r="L26" s="1" t="n">
        <x:f>IF(ISNUMBER(G26),G26,0)</x:f>
        <x:v>0</x:v>
      </x:c>
    </x:row>
    <x:row r="27" ht="24" customHeight="1">
      <x:c r="A27" s="11" t="str">
        <x:f>IF('CSV source'!A14="","",'CSV source'!C14)</x:f>
      </x:c>
      <x:c r="B27" s="1" t="str">
        <x:f>IF('CSV source'!A14="","",'CSV source'!B14)</x:f>
      </x:c>
      <x:c r="C27" s="1" t="str">
        <x:f>IF('CSV source'!A14="","",IF(ISNUMBER('CSV source'!E14),'CSV source'!E14,""))</x:f>
      </x:c>
      <x:c r="D27" s="1" t="str">
        <x:f>IF('CSV source'!A14="","",'CSV source'!D14)</x:f>
      </x:c>
      <x:c r="E27" s="1" t="str">
        <x:f>IF('CSV source'!A14="","",COUNTIFS('CSV source'!$A$2:A14,'CSV source'!A14)&gt;1)</x:f>
      </x:c>
      <x:c r="F27" s="13" t="str"/>
      <x:c r="G27" s="12" t="str">
        <x:f>IF(ISNUMBER(C27),C27/1000,"")</x:f>
      </x:c>
      <x:c r="H27" s="12" t="n">
        <x:f>IF(A27="",0,D27/60)</x:f>
        <x:v>0</x:v>
      </x:c>
      <x:c r="I27" s="9" t="str">
        <x:f>IF(A27="","",INT(A27)-WEEKDAY(A27,3))</x:f>
      </x:c>
      <x:c r="J27" s="1" t="n">
        <x:f>IF(ISNUMBER(C27),1,0)</x:f>
        <x:v>0</x:v>
      </x:c>
      <x:c r="K27" s="1" t="str">
        <x:f>IF(A27="","",IF(AND(ISNUMBER(F27),OR(F27=0,F27=1)),0,1))</x:f>
      </x:c>
      <x:c r="L27" s="1" t="n">
        <x:f>IF(ISNUMBER(G27),G27,0)</x:f>
        <x:v>0</x:v>
      </x:c>
    </x:row>
    <x:row r="28" ht="24" customHeight="1">
      <x:c r="A28" s="11" t="str">
        <x:f>IF('CSV source'!A15="","",'CSV source'!C15)</x:f>
      </x:c>
      <x:c r="B28" s="1" t="str">
        <x:f>IF('CSV source'!A15="","",'CSV source'!B15)</x:f>
      </x:c>
      <x:c r="C28" s="1" t="str">
        <x:f>IF('CSV source'!A15="","",IF(ISNUMBER('CSV source'!E15),'CSV source'!E15,""))</x:f>
      </x:c>
      <x:c r="D28" s="1" t="str">
        <x:f>IF('CSV source'!A15="","",'CSV source'!D15)</x:f>
      </x:c>
      <x:c r="E28" s="1" t="str">
        <x:f>IF('CSV source'!A15="","",COUNTIFS('CSV source'!$A$2:A15,'CSV source'!A15)&gt;1)</x:f>
      </x:c>
      <x:c r="F28" s="13" t="str"/>
      <x:c r="G28" s="12" t="str">
        <x:f>IF(ISNUMBER(C28),C28/1000,"")</x:f>
      </x:c>
      <x:c r="H28" s="12" t="n">
        <x:f>IF(A28="",0,D28/60)</x:f>
        <x:v>0</x:v>
      </x:c>
      <x:c r="I28" s="9" t="str">
        <x:f>IF(A28="","",INT(A28)-WEEKDAY(A28,3))</x:f>
      </x:c>
      <x:c r="J28" s="1" t="n">
        <x:f>IF(ISNUMBER(C28),1,0)</x:f>
        <x:v>0</x:v>
      </x:c>
      <x:c r="K28" s="1" t="str">
        <x:f>IF(A28="","",IF(AND(ISNUMBER(F28),OR(F28=0,F28=1)),0,1))</x:f>
      </x:c>
      <x:c r="L28" s="1" t="n">
        <x:f>IF(ISNUMBER(G28),G28,0)</x:f>
        <x:v>0</x:v>
      </x:c>
    </x:row>
    <x:row r="29" ht="24" customHeight="1">
      <x:c r="A29" s="11" t="str">
        <x:f>IF('CSV source'!A16="","",'CSV source'!C16)</x:f>
      </x:c>
      <x:c r="B29" s="1" t="str">
        <x:f>IF('CSV source'!A16="","",'CSV source'!B16)</x:f>
      </x:c>
      <x:c r="C29" s="1" t="str">
        <x:f>IF('CSV source'!A16="","",IF(ISNUMBER('CSV source'!E16),'CSV source'!E16,""))</x:f>
      </x:c>
      <x:c r="D29" s="1" t="str">
        <x:f>IF('CSV source'!A16="","",'CSV source'!D16)</x:f>
      </x:c>
      <x:c r="E29" s="1" t="str">
        <x:f>IF('CSV source'!A16="","",COUNTIFS('CSV source'!$A$2:A16,'CSV source'!A16)&gt;1)</x:f>
      </x:c>
      <x:c r="F29" s="13" t="str"/>
      <x:c r="G29" s="12" t="str">
        <x:f>IF(ISNUMBER(C29),C29/1000,"")</x:f>
      </x:c>
      <x:c r="H29" s="12" t="n">
        <x:f>IF(A29="",0,D29/60)</x:f>
        <x:v>0</x:v>
      </x:c>
      <x:c r="I29" s="9" t="str">
        <x:f>IF(A29="","",INT(A29)-WEEKDAY(A29,3))</x:f>
      </x:c>
      <x:c r="J29" s="1" t="n">
        <x:f>IF(ISNUMBER(C29),1,0)</x:f>
        <x:v>0</x:v>
      </x:c>
      <x:c r="K29" s="1" t="str">
        <x:f>IF(A29="","",IF(AND(ISNUMBER(F29),OR(F29=0,F29=1)),0,1))</x:f>
      </x:c>
      <x:c r="L29" s="1" t="n">
        <x:f>IF(ISNUMBER(G29),G29,0)</x:f>
        <x:v>0</x:v>
      </x:c>
    </x:row>
    <x:row r="30" ht="24" customHeight="1">
      <x:c r="A30" s="11" t="str">
        <x:f>IF('CSV source'!A17="","",'CSV source'!C17)</x:f>
      </x:c>
      <x:c r="B30" s="1" t="str">
        <x:f>IF('CSV source'!A17="","",'CSV source'!B17)</x:f>
      </x:c>
      <x:c r="C30" s="1" t="str">
        <x:f>IF('CSV source'!A17="","",IF(ISNUMBER('CSV source'!E17),'CSV source'!E17,""))</x:f>
      </x:c>
      <x:c r="D30" s="1" t="str">
        <x:f>IF('CSV source'!A17="","",'CSV source'!D17)</x:f>
      </x:c>
      <x:c r="E30" s="1" t="str">
        <x:f>IF('CSV source'!A17="","",COUNTIFS('CSV source'!$A$2:A17,'CSV source'!A17)&gt;1)</x:f>
      </x:c>
      <x:c r="F30" s="13" t="str"/>
      <x:c r="G30" s="12" t="str">
        <x:f>IF(ISNUMBER(C30),C30/1000,"")</x:f>
      </x:c>
      <x:c r="H30" s="12" t="n">
        <x:f>IF(A30="",0,D30/60)</x:f>
        <x:v>0</x:v>
      </x:c>
      <x:c r="I30" s="9" t="str">
        <x:f>IF(A30="","",INT(A30)-WEEKDAY(A30,3))</x:f>
      </x:c>
      <x:c r="J30" s="1" t="n">
        <x:f>IF(ISNUMBER(C30),1,0)</x:f>
        <x:v>0</x:v>
      </x:c>
      <x:c r="K30" s="1" t="str">
        <x:f>IF(A30="","",IF(AND(ISNUMBER(F30),OR(F30=0,F30=1)),0,1))</x:f>
      </x:c>
      <x:c r="L30" s="1" t="n">
        <x:f>IF(ISNUMBER(G30),G30,0)</x:f>
        <x:v>0</x:v>
      </x:c>
    </x:row>
    <x:row r="31" ht="24" customHeight="1">
      <x:c r="A31" s="11" t="str">
        <x:f>IF('CSV source'!A18="","",'CSV source'!C18)</x:f>
      </x:c>
      <x:c r="B31" s="1" t="str">
        <x:f>IF('CSV source'!A18="","",'CSV source'!B18)</x:f>
      </x:c>
      <x:c r="C31" s="1" t="str">
        <x:f>IF('CSV source'!A18="","",IF(ISNUMBER('CSV source'!E18),'CSV source'!E18,""))</x:f>
      </x:c>
      <x:c r="D31" s="1" t="str">
        <x:f>IF('CSV source'!A18="","",'CSV source'!D18)</x:f>
      </x:c>
      <x:c r="E31" s="1" t="str">
        <x:f>IF('CSV source'!A18="","",COUNTIFS('CSV source'!$A$2:A18,'CSV source'!A18)&gt;1)</x:f>
      </x:c>
      <x:c r="F31" s="13" t="str"/>
      <x:c r="G31" s="12" t="str">
        <x:f>IF(ISNUMBER(C31),C31/1000,"")</x:f>
      </x:c>
      <x:c r="H31" s="12" t="n">
        <x:f>IF(A31="",0,D31/60)</x:f>
        <x:v>0</x:v>
      </x:c>
      <x:c r="I31" s="9" t="str">
        <x:f>IF(A31="","",INT(A31)-WEEKDAY(A31,3))</x:f>
      </x:c>
      <x:c r="J31" s="1" t="n">
        <x:f>IF(ISNUMBER(C31),1,0)</x:f>
        <x:v>0</x:v>
      </x:c>
      <x:c r="K31" s="1" t="str">
        <x:f>IF(A31="","",IF(AND(ISNUMBER(F31),OR(F31=0,F31=1)),0,1))</x:f>
      </x:c>
      <x:c r="L31" s="1" t="n">
        <x:f>IF(ISNUMBER(G31),G31,0)</x:f>
        <x:v>0</x:v>
      </x:c>
    </x:row>
    <x:row r="32" ht="24" customHeight="1">
      <x:c r="A32" s="11" t="str">
        <x:f>IF('CSV source'!A19="","",'CSV source'!C19)</x:f>
      </x:c>
      <x:c r="B32" s="1" t="str">
        <x:f>IF('CSV source'!A19="","",'CSV source'!B19)</x:f>
      </x:c>
      <x:c r="C32" s="1" t="str">
        <x:f>IF('CSV source'!A19="","",IF(ISNUMBER('CSV source'!E19),'CSV source'!E19,""))</x:f>
      </x:c>
      <x:c r="D32" s="1" t="str">
        <x:f>IF('CSV source'!A19="","",'CSV source'!D19)</x:f>
      </x:c>
      <x:c r="E32" s="1" t="str">
        <x:f>IF('CSV source'!A19="","",COUNTIFS('CSV source'!$A$2:A19,'CSV source'!A19)&gt;1)</x:f>
      </x:c>
      <x:c r="F32" s="13" t="str"/>
      <x:c r="G32" s="12" t="str">
        <x:f>IF(ISNUMBER(C32),C32/1000,"")</x:f>
      </x:c>
      <x:c r="H32" s="12" t="n">
        <x:f>IF(A32="",0,D32/60)</x:f>
        <x:v>0</x:v>
      </x:c>
      <x:c r="I32" s="9" t="str">
        <x:f>IF(A32="","",INT(A32)-WEEKDAY(A32,3))</x:f>
      </x:c>
      <x:c r="J32" s="1" t="n">
        <x:f>IF(ISNUMBER(C32),1,0)</x:f>
        <x:v>0</x:v>
      </x:c>
      <x:c r="K32" s="1" t="str">
        <x:f>IF(A32="","",IF(AND(ISNUMBER(F32),OR(F32=0,F32=1)),0,1))</x:f>
      </x:c>
      <x:c r="L32" s="1" t="n">
        <x:f>IF(ISNUMBER(G32),G32,0)</x:f>
        <x:v>0</x:v>
      </x:c>
    </x:row>
    <x:row r="33" ht="24" customHeight="1">
      <x:c r="A33" s="11" t="str">
        <x:f>IF('CSV source'!A20="","",'CSV source'!C20)</x:f>
      </x:c>
      <x:c r="B33" s="1" t="str">
        <x:f>IF('CSV source'!A20="","",'CSV source'!B20)</x:f>
      </x:c>
      <x:c r="C33" s="1" t="str">
        <x:f>IF('CSV source'!A20="","",IF(ISNUMBER('CSV source'!E20),'CSV source'!E20,""))</x:f>
      </x:c>
      <x:c r="D33" s="1" t="str">
        <x:f>IF('CSV source'!A20="","",'CSV source'!D20)</x:f>
      </x:c>
      <x:c r="E33" s="1" t="str">
        <x:f>IF('CSV source'!A20="","",COUNTIFS('CSV source'!$A$2:A20,'CSV source'!A20)&gt;1)</x:f>
      </x:c>
      <x:c r="F33" s="13" t="str"/>
      <x:c r="G33" s="12" t="str">
        <x:f>IF(ISNUMBER(C33),C33/1000,"")</x:f>
      </x:c>
      <x:c r="H33" s="12" t="n">
        <x:f>IF(A33="",0,D33/60)</x:f>
        <x:v>0</x:v>
      </x:c>
      <x:c r="I33" s="9" t="str">
        <x:f>IF(A33="","",INT(A33)-WEEKDAY(A33,3))</x:f>
      </x:c>
      <x:c r="J33" s="1" t="n">
        <x:f>IF(ISNUMBER(C33),1,0)</x:f>
        <x:v>0</x:v>
      </x:c>
      <x:c r="K33" s="1" t="str">
        <x:f>IF(A33="","",IF(AND(ISNUMBER(F33),OR(F33=0,F33=1)),0,1))</x:f>
      </x:c>
      <x:c r="L33" s="1" t="n">
        <x:f>IF(ISNUMBER(G33),G33,0)</x:f>
        <x:v>0</x:v>
      </x:c>
    </x:row>
    <x:row r="34" ht="24" customHeight="1">
      <x:c r="A34" s="11" t="str">
        <x:f>IF('CSV source'!A21="","",'CSV source'!C21)</x:f>
      </x:c>
      <x:c r="B34" s="1" t="str">
        <x:f>IF('CSV source'!A21="","",'CSV source'!B21)</x:f>
      </x:c>
      <x:c r="C34" s="1" t="str">
        <x:f>IF('CSV source'!A21="","",IF(ISNUMBER('CSV source'!E21),'CSV source'!E21,""))</x:f>
      </x:c>
      <x:c r="D34" s="1" t="str">
        <x:f>IF('CSV source'!A21="","",'CSV source'!D21)</x:f>
      </x:c>
      <x:c r="E34" s="1" t="str">
        <x:f>IF('CSV source'!A21="","",COUNTIFS('CSV source'!$A$2:A21,'CSV source'!A21)&gt;1)</x:f>
      </x:c>
      <x:c r="F34" s="13" t="str"/>
      <x:c r="G34" s="12" t="str">
        <x:f>IF(ISNUMBER(C34),C34/1000,"")</x:f>
      </x:c>
      <x:c r="H34" s="12" t="n">
        <x:f>IF(A34="",0,D34/60)</x:f>
        <x:v>0</x:v>
      </x:c>
      <x:c r="I34" s="9" t="str">
        <x:f>IF(A34="","",INT(A34)-WEEKDAY(A34,3))</x:f>
      </x:c>
      <x:c r="J34" s="1" t="n">
        <x:f>IF(ISNUMBER(C34),1,0)</x:f>
        <x:v>0</x:v>
      </x:c>
      <x:c r="K34" s="1" t="str">
        <x:f>IF(A34="","",IF(AND(ISNUMBER(F34),OR(F34=0,F34=1)),0,1))</x:f>
      </x:c>
      <x:c r="L34" s="1" t="n">
        <x:f>IF(ISNUMBER(G34),G34,0)</x:f>
        <x:v>0</x:v>
      </x:c>
    </x:row>
    <x:row r="35" ht="24" customHeight="1">
      <x:c r="A35" s="11" t="str">
        <x:f>IF('CSV source'!A22="","",'CSV source'!C22)</x:f>
      </x:c>
      <x:c r="B35" s="1" t="str">
        <x:f>IF('CSV source'!A22="","",'CSV source'!B22)</x:f>
      </x:c>
      <x:c r="C35" s="1" t="str">
        <x:f>IF('CSV source'!A22="","",IF(ISNUMBER('CSV source'!E22),'CSV source'!E22,""))</x:f>
      </x:c>
      <x:c r="D35" s="1" t="str">
        <x:f>IF('CSV source'!A22="","",'CSV source'!D22)</x:f>
      </x:c>
      <x:c r="E35" s="1" t="str">
        <x:f>IF('CSV source'!A22="","",COUNTIFS('CSV source'!$A$2:A22,'CSV source'!A22)&gt;1)</x:f>
      </x:c>
      <x:c r="F35" s="13" t="str"/>
      <x:c r="G35" s="12" t="str">
        <x:f>IF(ISNUMBER(C35),C35/1000,"")</x:f>
      </x:c>
      <x:c r="H35" s="12" t="n">
        <x:f>IF(A35="",0,D35/60)</x:f>
        <x:v>0</x:v>
      </x:c>
      <x:c r="I35" s="9" t="str">
        <x:f>IF(A35="","",INT(A35)-WEEKDAY(A35,3))</x:f>
      </x:c>
      <x:c r="J35" s="1" t="n">
        <x:f>IF(ISNUMBER(C35),1,0)</x:f>
        <x:v>0</x:v>
      </x:c>
      <x:c r="K35" s="1" t="str">
        <x:f>IF(A35="","",IF(AND(ISNUMBER(F35),OR(F35=0,F35=1)),0,1))</x:f>
      </x:c>
      <x:c r="L35" s="1" t="n">
        <x:f>IF(ISNUMBER(G35),G35,0)</x:f>
        <x:v>0</x:v>
      </x:c>
    </x:row>
    <x:row r="36" ht="24" customHeight="1">
      <x:c r="A36" s="11" t="str">
        <x:f>IF('CSV source'!A23="","",'CSV source'!C23)</x:f>
      </x:c>
      <x:c r="B36" s="1" t="str">
        <x:f>IF('CSV source'!A23="","",'CSV source'!B23)</x:f>
      </x:c>
      <x:c r="C36" s="1" t="str">
        <x:f>IF('CSV source'!A23="","",IF(ISNUMBER('CSV source'!E23),'CSV source'!E23,""))</x:f>
      </x:c>
      <x:c r="D36" s="1" t="str">
        <x:f>IF('CSV source'!A23="","",'CSV source'!D23)</x:f>
      </x:c>
      <x:c r="E36" s="1" t="str">
        <x:f>IF('CSV source'!A23="","",COUNTIFS('CSV source'!$A$2:A23,'CSV source'!A23)&gt;1)</x:f>
      </x:c>
      <x:c r="F36" s="13" t="str"/>
      <x:c r="G36" s="12" t="str">
        <x:f>IF(ISNUMBER(C36),C36/1000,"")</x:f>
      </x:c>
      <x:c r="H36" s="12" t="n">
        <x:f>IF(A36="",0,D36/60)</x:f>
        <x:v>0</x:v>
      </x:c>
      <x:c r="I36" s="9" t="str">
        <x:f>IF(A36="","",INT(A36)-WEEKDAY(A36,3))</x:f>
      </x:c>
      <x:c r="J36" s="1" t="n">
        <x:f>IF(ISNUMBER(C36),1,0)</x:f>
        <x:v>0</x:v>
      </x:c>
      <x:c r="K36" s="1" t="str">
        <x:f>IF(A36="","",IF(AND(ISNUMBER(F36),OR(F36=0,F36=1)),0,1))</x:f>
      </x:c>
      <x:c r="L36" s="1" t="n">
        <x:f>IF(ISNUMBER(G36),G36,0)</x:f>
        <x:v>0</x:v>
      </x:c>
    </x:row>
    <x:row r="37" ht="24" customHeight="1">
      <x:c r="A37" s="11" t="str">
        <x:f>IF('CSV source'!A24="","",'CSV source'!C24)</x:f>
      </x:c>
      <x:c r="B37" s="1" t="str">
        <x:f>IF('CSV source'!A24="","",'CSV source'!B24)</x:f>
      </x:c>
      <x:c r="C37" s="1" t="str">
        <x:f>IF('CSV source'!A24="","",IF(ISNUMBER('CSV source'!E24),'CSV source'!E24,""))</x:f>
      </x:c>
      <x:c r="D37" s="1" t="str">
        <x:f>IF('CSV source'!A24="","",'CSV source'!D24)</x:f>
      </x:c>
      <x:c r="E37" s="1" t="str">
        <x:f>IF('CSV source'!A24="","",COUNTIFS('CSV source'!$A$2:A24,'CSV source'!A24)&gt;1)</x:f>
      </x:c>
      <x:c r="F37" s="13" t="str"/>
      <x:c r="G37" s="12" t="str">
        <x:f>IF(ISNUMBER(C37),C37/1000,"")</x:f>
      </x:c>
      <x:c r="H37" s="12" t="n">
        <x:f>IF(A37="",0,D37/60)</x:f>
        <x:v>0</x:v>
      </x:c>
      <x:c r="I37" s="9" t="str">
        <x:f>IF(A37="","",INT(A37)-WEEKDAY(A37,3))</x:f>
      </x:c>
      <x:c r="J37" s="1" t="n">
        <x:f>IF(ISNUMBER(C37),1,0)</x:f>
        <x:v>0</x:v>
      </x:c>
      <x:c r="K37" s="1" t="str">
        <x:f>IF(A37="","",IF(AND(ISNUMBER(F37),OR(F37=0,F37=1)),0,1))</x:f>
      </x:c>
      <x:c r="L37" s="1" t="n">
        <x:f>IF(ISNUMBER(G37),G37,0)</x:f>
        <x:v>0</x:v>
      </x:c>
    </x:row>
    <x:row r="38" ht="24" customHeight="1">
      <x:c r="A38" s="11" t="str">
        <x:f>IF('CSV source'!A25="","",'CSV source'!C25)</x:f>
      </x:c>
      <x:c r="B38" s="1" t="str">
        <x:f>IF('CSV source'!A25="","",'CSV source'!B25)</x:f>
      </x:c>
      <x:c r="C38" s="1" t="str">
        <x:f>IF('CSV source'!A25="","",IF(ISNUMBER('CSV source'!E25),'CSV source'!E25,""))</x:f>
      </x:c>
      <x:c r="D38" s="1" t="str">
        <x:f>IF('CSV source'!A25="","",'CSV source'!D25)</x:f>
      </x:c>
      <x:c r="E38" s="1" t="str">
        <x:f>IF('CSV source'!A25="","",COUNTIFS('CSV source'!$A$2:A25,'CSV source'!A25)&gt;1)</x:f>
      </x:c>
      <x:c r="F38" s="13" t="str"/>
      <x:c r="G38" s="12" t="str">
        <x:f>IF(ISNUMBER(C38),C38/1000,"")</x:f>
      </x:c>
      <x:c r="H38" s="12" t="n">
        <x:f>IF(A38="",0,D38/60)</x:f>
        <x:v>0</x:v>
      </x:c>
      <x:c r="I38" s="9" t="str">
        <x:f>IF(A38="","",INT(A38)-WEEKDAY(A38,3))</x:f>
      </x:c>
      <x:c r="J38" s="1" t="n">
        <x:f>IF(ISNUMBER(C38),1,0)</x:f>
        <x:v>0</x:v>
      </x:c>
      <x:c r="K38" s="1" t="str">
        <x:f>IF(A38="","",IF(AND(ISNUMBER(F38),OR(F38=0,F38=1)),0,1))</x:f>
      </x:c>
      <x:c r="L38" s="1" t="n">
        <x:f>IF(ISNUMBER(G38),G38,0)</x:f>
        <x:v>0</x:v>
      </x:c>
    </x:row>
    <x:row r="39" ht="24" customHeight="1">
      <x:c r="A39" s="11" t="str">
        <x:f>IF('CSV source'!A26="","",'CSV source'!C26)</x:f>
      </x:c>
      <x:c r="B39" s="1" t="str">
        <x:f>IF('CSV source'!A26="","",'CSV source'!B26)</x:f>
      </x:c>
      <x:c r="C39" s="1" t="str">
        <x:f>IF('CSV source'!A26="","",IF(ISNUMBER('CSV source'!E26),'CSV source'!E26,""))</x:f>
      </x:c>
      <x:c r="D39" s="1" t="str">
        <x:f>IF('CSV source'!A26="","",'CSV source'!D26)</x:f>
      </x:c>
      <x:c r="E39" s="1" t="str">
        <x:f>IF('CSV source'!A26="","",COUNTIFS('CSV source'!$A$2:A26,'CSV source'!A26)&gt;1)</x:f>
      </x:c>
      <x:c r="F39" s="13" t="str"/>
      <x:c r="G39" s="12" t="str">
        <x:f>IF(ISNUMBER(C39),C39/1000,"")</x:f>
      </x:c>
      <x:c r="H39" s="12" t="n">
        <x:f>IF(A39="",0,D39/60)</x:f>
        <x:v>0</x:v>
      </x:c>
      <x:c r="I39" s="9" t="str">
        <x:f>IF(A39="","",INT(A39)-WEEKDAY(A39,3))</x:f>
      </x:c>
      <x:c r="J39" s="1" t="n">
        <x:f>IF(ISNUMBER(C39),1,0)</x:f>
        <x:v>0</x:v>
      </x:c>
      <x:c r="K39" s="1" t="str">
        <x:f>IF(A39="","",IF(AND(ISNUMBER(F39),OR(F39=0,F39=1)),0,1))</x:f>
      </x:c>
      <x:c r="L39" s="1" t="n">
        <x:f>IF(ISNUMBER(G39),G39,0)</x:f>
        <x:v>0</x:v>
      </x:c>
    </x:row>
    <x:row r="40" ht="24" customHeight="1">
      <x:c r="A40" s="11" t="str">
        <x:f>IF('CSV source'!A27="","",'CSV source'!C27)</x:f>
      </x:c>
      <x:c r="B40" s="1" t="str">
        <x:f>IF('CSV source'!A27="","",'CSV source'!B27)</x:f>
      </x:c>
      <x:c r="C40" s="1" t="str">
        <x:f>IF('CSV source'!A27="","",IF(ISNUMBER('CSV source'!E27),'CSV source'!E27,""))</x:f>
      </x:c>
      <x:c r="D40" s="1" t="str">
        <x:f>IF('CSV source'!A27="","",'CSV source'!D27)</x:f>
      </x:c>
      <x:c r="E40" s="1" t="str">
        <x:f>IF('CSV source'!A27="","",COUNTIFS('CSV source'!$A$2:A27,'CSV source'!A27)&gt;1)</x:f>
      </x:c>
      <x:c r="F40" s="13" t="str"/>
      <x:c r="G40" s="12" t="str">
        <x:f>IF(ISNUMBER(C40),C40/1000,"")</x:f>
      </x:c>
      <x:c r="H40" s="12" t="n">
        <x:f>IF(A40="",0,D40/60)</x:f>
        <x:v>0</x:v>
      </x:c>
      <x:c r="I40" s="9" t="str">
        <x:f>IF(A40="","",INT(A40)-WEEKDAY(A40,3))</x:f>
      </x:c>
      <x:c r="J40" s="1" t="n">
        <x:f>IF(ISNUMBER(C40),1,0)</x:f>
        <x:v>0</x:v>
      </x:c>
      <x:c r="K40" s="1" t="str">
        <x:f>IF(A40="","",IF(AND(ISNUMBER(F40),OR(F40=0,F40=1)),0,1))</x:f>
      </x:c>
      <x:c r="L40" s="1" t="n">
        <x:f>IF(ISNUMBER(G40),G40,0)</x:f>
        <x:v>0</x:v>
      </x:c>
    </x:row>
    <x:row r="41" ht="24" customHeight="1">
      <x:c r="A41" s="11" t="str">
        <x:f>IF('CSV source'!A28="","",'CSV source'!C28)</x:f>
      </x:c>
      <x:c r="B41" s="1" t="str">
        <x:f>IF('CSV source'!A28="","",'CSV source'!B28)</x:f>
      </x:c>
      <x:c r="C41" s="1" t="str">
        <x:f>IF('CSV source'!A28="","",IF(ISNUMBER('CSV source'!E28),'CSV source'!E28,""))</x:f>
      </x:c>
      <x:c r="D41" s="1" t="str">
        <x:f>IF('CSV source'!A28="","",'CSV source'!D28)</x:f>
      </x:c>
      <x:c r="E41" s="1" t="str">
        <x:f>IF('CSV source'!A28="","",COUNTIFS('CSV source'!$A$2:A28,'CSV source'!A28)&gt;1)</x:f>
      </x:c>
      <x:c r="F41" s="13" t="str"/>
      <x:c r="G41" s="12" t="str">
        <x:f>IF(ISNUMBER(C41),C41/1000,"")</x:f>
      </x:c>
      <x:c r="H41" s="12" t="n">
        <x:f>IF(A41="",0,D41/60)</x:f>
        <x:v>0</x:v>
      </x:c>
      <x:c r="I41" s="9" t="str">
        <x:f>IF(A41="","",INT(A41)-WEEKDAY(A41,3))</x:f>
      </x:c>
      <x:c r="J41" s="1" t="n">
        <x:f>IF(ISNUMBER(C41),1,0)</x:f>
        <x:v>0</x:v>
      </x:c>
      <x:c r="K41" s="1" t="str">
        <x:f>IF(A41="","",IF(AND(ISNUMBER(F41),OR(F41=0,F41=1)),0,1))</x:f>
      </x:c>
      <x:c r="L41" s="1" t="n">
        <x:f>IF(ISNUMBER(G41),G41,0)</x:f>
        <x:v>0</x:v>
      </x:c>
    </x:row>
    <x:row r="42" ht="24" customHeight="1">
      <x:c r="A42" s="11" t="str">
        <x:f>IF('CSV source'!A29="","",'CSV source'!C29)</x:f>
      </x:c>
      <x:c r="B42" s="1" t="str">
        <x:f>IF('CSV source'!A29="","",'CSV source'!B29)</x:f>
      </x:c>
      <x:c r="C42" s="1" t="str">
        <x:f>IF('CSV source'!A29="","",IF(ISNUMBER('CSV source'!E29),'CSV source'!E29,""))</x:f>
      </x:c>
      <x:c r="D42" s="1" t="str">
        <x:f>IF('CSV source'!A29="","",'CSV source'!D29)</x:f>
      </x:c>
      <x:c r="E42" s="1" t="str">
        <x:f>IF('CSV source'!A29="","",COUNTIFS('CSV source'!$A$2:A29,'CSV source'!A29)&gt;1)</x:f>
      </x:c>
      <x:c r="F42" s="13" t="str"/>
      <x:c r="G42" s="12" t="str">
        <x:f>IF(ISNUMBER(C42),C42/1000,"")</x:f>
      </x:c>
      <x:c r="H42" s="12" t="n">
        <x:f>IF(A42="",0,D42/60)</x:f>
        <x:v>0</x:v>
      </x:c>
      <x:c r="I42" s="9" t="str">
        <x:f>IF(A42="","",INT(A42)-WEEKDAY(A42,3))</x:f>
      </x:c>
      <x:c r="J42" s="1" t="n">
        <x:f>IF(ISNUMBER(C42),1,0)</x:f>
        <x:v>0</x:v>
      </x:c>
      <x:c r="K42" s="1" t="str">
        <x:f>IF(A42="","",IF(AND(ISNUMBER(F42),OR(F42=0,F42=1)),0,1))</x:f>
      </x:c>
      <x:c r="L42" s="1" t="n">
        <x:f>IF(ISNUMBER(G42),G42,0)</x:f>
        <x:v>0</x:v>
      </x:c>
    </x:row>
    <x:row r="43" ht="24" customHeight="1">
      <x:c r="A43" s="11" t="str">
        <x:f>IF('CSV source'!A30="","",'CSV source'!C30)</x:f>
      </x:c>
      <x:c r="B43" s="1" t="str">
        <x:f>IF('CSV source'!A30="","",'CSV source'!B30)</x:f>
      </x:c>
      <x:c r="C43" s="1" t="str">
        <x:f>IF('CSV source'!A30="","",IF(ISNUMBER('CSV source'!E30),'CSV source'!E30,""))</x:f>
      </x:c>
      <x:c r="D43" s="1" t="str">
        <x:f>IF('CSV source'!A30="","",'CSV source'!D30)</x:f>
      </x:c>
      <x:c r="E43" s="1" t="str">
        <x:f>IF('CSV source'!A30="","",COUNTIFS('CSV source'!$A$2:A30,'CSV source'!A30)&gt;1)</x:f>
      </x:c>
      <x:c r="F43" s="13" t="str"/>
      <x:c r="G43" s="12" t="str">
        <x:f>IF(ISNUMBER(C43),C43/1000,"")</x:f>
      </x:c>
      <x:c r="H43" s="12" t="n">
        <x:f>IF(A43="",0,D43/60)</x:f>
        <x:v>0</x:v>
      </x:c>
      <x:c r="I43" s="9" t="str">
        <x:f>IF(A43="","",INT(A43)-WEEKDAY(A43,3))</x:f>
      </x:c>
      <x:c r="J43" s="1" t="n">
        <x:f>IF(ISNUMBER(C43),1,0)</x:f>
        <x:v>0</x:v>
      </x:c>
      <x:c r="K43" s="1" t="str">
        <x:f>IF(A43="","",IF(AND(ISNUMBER(F43),OR(F43=0,F43=1)),0,1))</x:f>
      </x:c>
      <x:c r="L43" s="1" t="n">
        <x:f>IF(ISNUMBER(G43),G43,0)</x:f>
        <x:v>0</x:v>
      </x:c>
    </x:row>
    <x:row r="44" ht="24" customHeight="1">
      <x:c r="A44" s="11" t="str">
        <x:f>IF('CSV source'!A31="","",'CSV source'!C31)</x:f>
      </x:c>
      <x:c r="B44" s="1" t="str">
        <x:f>IF('CSV source'!A31="","",'CSV source'!B31)</x:f>
      </x:c>
      <x:c r="C44" s="1" t="str">
        <x:f>IF('CSV source'!A31="","",IF(ISNUMBER('CSV source'!E31),'CSV source'!E31,""))</x:f>
      </x:c>
      <x:c r="D44" s="1" t="str">
        <x:f>IF('CSV source'!A31="","",'CSV source'!D31)</x:f>
      </x:c>
      <x:c r="E44" s="1" t="str">
        <x:f>IF('CSV source'!A31="","",COUNTIFS('CSV source'!$A$2:A31,'CSV source'!A31)&gt;1)</x:f>
      </x:c>
      <x:c r="F44" s="13" t="str"/>
      <x:c r="G44" s="12" t="str">
        <x:f>IF(ISNUMBER(C44),C44/1000,"")</x:f>
      </x:c>
      <x:c r="H44" s="12" t="n">
        <x:f>IF(A44="",0,D44/60)</x:f>
        <x:v>0</x:v>
      </x:c>
      <x:c r="I44" s="9" t="str">
        <x:f>IF(A44="","",INT(A44)-WEEKDAY(A44,3))</x:f>
      </x:c>
      <x:c r="J44" s="1" t="n">
        <x:f>IF(ISNUMBER(C44),1,0)</x:f>
        <x:v>0</x:v>
      </x:c>
      <x:c r="K44" s="1" t="str">
        <x:f>IF(A44="","",IF(AND(ISNUMBER(F44),OR(F44=0,F44=1)),0,1))</x:f>
      </x:c>
      <x:c r="L44" s="1" t="n">
        <x:f>IF(ISNUMBER(G44),G44,0)</x:f>
        <x:v>0</x:v>
      </x:c>
    </x:row>
    <x:row r="45" ht="24" customHeight="1">
      <x:c r="A45" s="11" t="str">
        <x:f>IF('CSV source'!A32="","",'CSV source'!C32)</x:f>
      </x:c>
      <x:c r="B45" s="1" t="str">
        <x:f>IF('CSV source'!A32="","",'CSV source'!B32)</x:f>
      </x:c>
      <x:c r="C45" s="1" t="str">
        <x:f>IF('CSV source'!A32="","",IF(ISNUMBER('CSV source'!E32),'CSV source'!E32,""))</x:f>
      </x:c>
      <x:c r="D45" s="1" t="str">
        <x:f>IF('CSV source'!A32="","",'CSV source'!D32)</x:f>
      </x:c>
      <x:c r="E45" s="1" t="str">
        <x:f>IF('CSV source'!A32="","",COUNTIFS('CSV source'!$A$2:A32,'CSV source'!A32)&gt;1)</x:f>
      </x:c>
      <x:c r="F45" s="13" t="str"/>
      <x:c r="G45" s="12" t="str">
        <x:f>IF(ISNUMBER(C45),C45/1000,"")</x:f>
      </x:c>
      <x:c r="H45" s="12" t="n">
        <x:f>IF(A45="",0,D45/60)</x:f>
        <x:v>0</x:v>
      </x:c>
      <x:c r="I45" s="9" t="str">
        <x:f>IF(A45="","",INT(A45)-WEEKDAY(A45,3))</x:f>
      </x:c>
      <x:c r="J45" s="1" t="n">
        <x:f>IF(ISNUMBER(C45),1,0)</x:f>
        <x:v>0</x:v>
      </x:c>
      <x:c r="K45" s="1" t="str">
        <x:f>IF(A45="","",IF(AND(ISNUMBER(F45),OR(F45=0,F45=1)),0,1))</x:f>
      </x:c>
      <x:c r="L45" s="1" t="n">
        <x:f>IF(ISNUMBER(G45),G45,0)</x:f>
        <x:v>0</x:v>
      </x:c>
    </x:row>
    <x:row r="46" ht="24" customHeight="1">
      <x:c r="A46" s="11" t="str">
        <x:f>IF('CSV source'!A33="","",'CSV source'!C33)</x:f>
      </x:c>
      <x:c r="B46" s="1" t="str">
        <x:f>IF('CSV source'!A33="","",'CSV source'!B33)</x:f>
      </x:c>
      <x:c r="C46" s="1" t="str">
        <x:f>IF('CSV source'!A33="","",IF(ISNUMBER('CSV source'!E33),'CSV source'!E33,""))</x:f>
      </x:c>
      <x:c r="D46" s="1" t="str">
        <x:f>IF('CSV source'!A33="","",'CSV source'!D33)</x:f>
      </x:c>
      <x:c r="E46" s="1" t="str">
        <x:f>IF('CSV source'!A33="","",COUNTIFS('CSV source'!$A$2:A33,'CSV source'!A33)&gt;1)</x:f>
      </x:c>
      <x:c r="F46" s="13" t="str"/>
      <x:c r="G46" s="12" t="str">
        <x:f>IF(ISNUMBER(C46),C46/1000,"")</x:f>
      </x:c>
      <x:c r="H46" s="12" t="n">
        <x:f>IF(A46="",0,D46/60)</x:f>
        <x:v>0</x:v>
      </x:c>
      <x:c r="I46" s="9" t="str">
        <x:f>IF(A46="","",INT(A46)-WEEKDAY(A46,3))</x:f>
      </x:c>
      <x:c r="J46" s="1" t="n">
        <x:f>IF(ISNUMBER(C46),1,0)</x:f>
        <x:v>0</x:v>
      </x:c>
      <x:c r="K46" s="1" t="str">
        <x:f>IF(A46="","",IF(AND(ISNUMBER(F46),OR(F46=0,F46=1)),0,1))</x:f>
      </x:c>
      <x:c r="L46" s="1" t="n">
        <x:f>IF(ISNUMBER(G46),G46,0)</x:f>
        <x:v>0</x:v>
      </x:c>
    </x:row>
    <x:row r="47" ht="24" customHeight="1">
      <x:c r="A47" s="11" t="str">
        <x:f>IF('CSV source'!A34="","",'CSV source'!C34)</x:f>
      </x:c>
      <x:c r="B47" s="1" t="str">
        <x:f>IF('CSV source'!A34="","",'CSV source'!B34)</x:f>
      </x:c>
      <x:c r="C47" s="1" t="str">
        <x:f>IF('CSV source'!A34="","",IF(ISNUMBER('CSV source'!E34),'CSV source'!E34,""))</x:f>
      </x:c>
      <x:c r="D47" s="1" t="str">
        <x:f>IF('CSV source'!A34="","",'CSV source'!D34)</x:f>
      </x:c>
      <x:c r="E47" s="1" t="str">
        <x:f>IF('CSV source'!A34="","",COUNTIFS('CSV source'!$A$2:A34,'CSV source'!A34)&gt;1)</x:f>
      </x:c>
      <x:c r="F47" s="13" t="str"/>
      <x:c r="G47" s="12" t="str">
        <x:f>IF(ISNUMBER(C47),C47/1000,"")</x:f>
      </x:c>
      <x:c r="H47" s="12" t="n">
        <x:f>IF(A47="",0,D47/60)</x:f>
        <x:v>0</x:v>
      </x:c>
      <x:c r="I47" s="9" t="str">
        <x:f>IF(A47="","",INT(A47)-WEEKDAY(A47,3))</x:f>
      </x:c>
      <x:c r="J47" s="1" t="n">
        <x:f>IF(ISNUMBER(C47),1,0)</x:f>
        <x:v>0</x:v>
      </x:c>
      <x:c r="K47" s="1" t="str">
        <x:f>IF(A47="","",IF(AND(ISNUMBER(F47),OR(F47=0,F47=1)),0,1))</x:f>
      </x:c>
      <x:c r="L47" s="1" t="n">
        <x:f>IF(ISNUMBER(G47),G47,0)</x:f>
        <x:v>0</x:v>
      </x:c>
    </x:row>
    <x:row r="48" ht="24" customHeight="1">
      <x:c r="A48" s="11" t="str">
        <x:f>IF('CSV source'!A35="","",'CSV source'!C35)</x:f>
      </x:c>
      <x:c r="B48" s="1" t="str">
        <x:f>IF('CSV source'!A35="","",'CSV source'!B35)</x:f>
      </x:c>
      <x:c r="C48" s="1" t="str">
        <x:f>IF('CSV source'!A35="","",IF(ISNUMBER('CSV source'!E35),'CSV source'!E35,""))</x:f>
      </x:c>
      <x:c r="D48" s="1" t="str">
        <x:f>IF('CSV source'!A35="","",'CSV source'!D35)</x:f>
      </x:c>
      <x:c r="E48" s="1" t="str">
        <x:f>IF('CSV source'!A35="","",COUNTIFS('CSV source'!$A$2:A35,'CSV source'!A35)&gt;1)</x:f>
      </x:c>
      <x:c r="F48" s="13" t="str"/>
      <x:c r="G48" s="12" t="str">
        <x:f>IF(ISNUMBER(C48),C48/1000,"")</x:f>
      </x:c>
      <x:c r="H48" s="12" t="n">
        <x:f>IF(A48="",0,D48/60)</x:f>
        <x:v>0</x:v>
      </x:c>
      <x:c r="I48" s="9" t="str">
        <x:f>IF(A48="","",INT(A48)-WEEKDAY(A48,3))</x:f>
      </x:c>
      <x:c r="J48" s="1" t="n">
        <x:f>IF(ISNUMBER(C48),1,0)</x:f>
        <x:v>0</x:v>
      </x:c>
      <x:c r="K48" s="1" t="str">
        <x:f>IF(A48="","",IF(AND(ISNUMBER(F48),OR(F48=0,F48=1)),0,1))</x:f>
      </x:c>
      <x:c r="L48" s="1" t="n">
        <x:f>IF(ISNUMBER(G48),G48,0)</x:f>
        <x:v>0</x:v>
      </x:c>
    </x:row>
    <x:row r="49" ht="24" customHeight="1">
      <x:c r="A49" s="11" t="str">
        <x:f>IF('CSV source'!A36="","",'CSV source'!C36)</x:f>
      </x:c>
      <x:c r="B49" s="1" t="str">
        <x:f>IF('CSV source'!A36="","",'CSV source'!B36)</x:f>
      </x:c>
      <x:c r="C49" s="1" t="str">
        <x:f>IF('CSV source'!A36="","",IF(ISNUMBER('CSV source'!E36),'CSV source'!E36,""))</x:f>
      </x:c>
      <x:c r="D49" s="1" t="str">
        <x:f>IF('CSV source'!A36="","",'CSV source'!D36)</x:f>
      </x:c>
      <x:c r="E49" s="1" t="str">
        <x:f>IF('CSV source'!A36="","",COUNTIFS('CSV source'!$A$2:A36,'CSV source'!A36)&gt;1)</x:f>
      </x:c>
      <x:c r="F49" s="13" t="str"/>
      <x:c r="G49" s="12" t="str">
        <x:f>IF(ISNUMBER(C49),C49/1000,"")</x:f>
      </x:c>
      <x:c r="H49" s="12" t="n">
        <x:f>IF(A49="",0,D49/60)</x:f>
        <x:v>0</x:v>
      </x:c>
      <x:c r="I49" s="9" t="str">
        <x:f>IF(A49="","",INT(A49)-WEEKDAY(A49,3))</x:f>
      </x:c>
      <x:c r="J49" s="1" t="n">
        <x:f>IF(ISNUMBER(C49),1,0)</x:f>
        <x:v>0</x:v>
      </x:c>
      <x:c r="K49" s="1" t="str">
        <x:f>IF(A49="","",IF(AND(ISNUMBER(F49),OR(F49=0,F49=1)),0,1))</x:f>
      </x:c>
      <x:c r="L49" s="1" t="n">
        <x:f>IF(ISNUMBER(G49),G49,0)</x:f>
        <x:v>0</x:v>
      </x:c>
    </x:row>
    <x:row r="50" ht="24" customHeight="1">
      <x:c r="A50" s="11" t="str">
        <x:f>IF('CSV source'!A37="","",'CSV source'!C37)</x:f>
      </x:c>
      <x:c r="B50" s="1" t="str">
        <x:f>IF('CSV source'!A37="","",'CSV source'!B37)</x:f>
      </x:c>
      <x:c r="C50" s="1" t="str">
        <x:f>IF('CSV source'!A37="","",IF(ISNUMBER('CSV source'!E37),'CSV source'!E37,""))</x:f>
      </x:c>
      <x:c r="D50" s="1" t="str">
        <x:f>IF('CSV source'!A37="","",'CSV source'!D37)</x:f>
      </x:c>
      <x:c r="E50" s="1" t="str">
        <x:f>IF('CSV source'!A37="","",COUNTIFS('CSV source'!$A$2:A37,'CSV source'!A37)&gt;1)</x:f>
      </x:c>
      <x:c r="F50" s="13" t="str"/>
      <x:c r="G50" s="12" t="str">
        <x:f>IF(ISNUMBER(C50),C50/1000,"")</x:f>
      </x:c>
      <x:c r="H50" s="12" t="n">
        <x:f>IF(A50="",0,D50/60)</x:f>
        <x:v>0</x:v>
      </x:c>
      <x:c r="I50" s="9" t="str">
        <x:f>IF(A50="","",INT(A50)-WEEKDAY(A50,3))</x:f>
      </x:c>
      <x:c r="J50" s="1" t="n">
        <x:f>IF(ISNUMBER(C50),1,0)</x:f>
        <x:v>0</x:v>
      </x:c>
      <x:c r="K50" s="1" t="str">
        <x:f>IF(A50="","",IF(AND(ISNUMBER(F50),OR(F50=0,F50=1)),0,1))</x:f>
      </x:c>
      <x:c r="L50" s="1" t="n">
        <x:f>IF(ISNUMBER(G50),G50,0)</x:f>
        <x:v>0</x:v>
      </x:c>
    </x:row>
    <x:row r="51" ht="24" customHeight="1">
      <x:c r="A51" s="11" t="str">
        <x:f>IF('CSV source'!A38="","",'CSV source'!C38)</x:f>
      </x:c>
      <x:c r="B51" s="1" t="str">
        <x:f>IF('CSV source'!A38="","",'CSV source'!B38)</x:f>
      </x:c>
      <x:c r="C51" s="1" t="str">
        <x:f>IF('CSV source'!A38="","",IF(ISNUMBER('CSV source'!E38),'CSV source'!E38,""))</x:f>
      </x:c>
      <x:c r="D51" s="1" t="str">
        <x:f>IF('CSV source'!A38="","",'CSV source'!D38)</x:f>
      </x:c>
      <x:c r="E51" s="1" t="str">
        <x:f>IF('CSV source'!A38="","",COUNTIFS('CSV source'!$A$2:A38,'CSV source'!A38)&gt;1)</x:f>
      </x:c>
      <x:c r="F51" s="13" t="str"/>
      <x:c r="G51" s="12" t="str">
        <x:f>IF(ISNUMBER(C51),C51/1000,"")</x:f>
      </x:c>
      <x:c r="H51" s="12" t="n">
        <x:f>IF(A51="",0,D51/60)</x:f>
        <x:v>0</x:v>
      </x:c>
      <x:c r="I51" s="9" t="str">
        <x:f>IF(A51="","",INT(A51)-WEEKDAY(A51,3))</x:f>
      </x:c>
      <x:c r="J51" s="1" t="n">
        <x:f>IF(ISNUMBER(C51),1,0)</x:f>
        <x:v>0</x:v>
      </x:c>
      <x:c r="K51" s="1" t="str">
        <x:f>IF(A51="","",IF(AND(ISNUMBER(F51),OR(F51=0,F51=1)),0,1))</x:f>
      </x:c>
      <x:c r="L51" s="1" t="n">
        <x:f>IF(ISNUMBER(G51),G51,0)</x:f>
        <x:v>0</x:v>
      </x:c>
    </x:row>
    <x:row r="52" ht="24" customHeight="1">
      <x:c r="A52" s="11" t="str">
        <x:f>IF('CSV source'!A39="","",'CSV source'!C39)</x:f>
      </x:c>
      <x:c r="B52" s="1" t="str">
        <x:f>IF('CSV source'!A39="","",'CSV source'!B39)</x:f>
      </x:c>
      <x:c r="C52" s="1" t="str">
        <x:f>IF('CSV source'!A39="","",IF(ISNUMBER('CSV source'!E39),'CSV source'!E39,""))</x:f>
      </x:c>
      <x:c r="D52" s="1" t="str">
        <x:f>IF('CSV source'!A39="","",'CSV source'!D39)</x:f>
      </x:c>
      <x:c r="E52" s="1" t="str">
        <x:f>IF('CSV source'!A39="","",COUNTIFS('CSV source'!$A$2:A39,'CSV source'!A39)&gt;1)</x:f>
      </x:c>
      <x:c r="F52" s="13" t="str"/>
      <x:c r="G52" s="12" t="str">
        <x:f>IF(ISNUMBER(C52),C52/1000,"")</x:f>
      </x:c>
      <x:c r="H52" s="12" t="n">
        <x:f>IF(A52="",0,D52/60)</x:f>
        <x:v>0</x:v>
      </x:c>
      <x:c r="I52" s="9" t="str">
        <x:f>IF(A52="","",INT(A52)-WEEKDAY(A52,3))</x:f>
      </x:c>
      <x:c r="J52" s="1" t="n">
        <x:f>IF(ISNUMBER(C52),1,0)</x:f>
        <x:v>0</x:v>
      </x:c>
      <x:c r="K52" s="1" t="str">
        <x:f>IF(A52="","",IF(AND(ISNUMBER(F52),OR(F52=0,F52=1)),0,1))</x:f>
      </x:c>
      <x:c r="L52" s="1" t="n">
        <x:f>IF(ISNUMBER(G52),G52,0)</x:f>
        <x:v>0</x:v>
      </x:c>
    </x:row>
    <x:row r="53" ht="24" customHeight="1">
      <x:c r="A53" s="11" t="str">
        <x:f>IF('CSV source'!A40="","",'CSV source'!C40)</x:f>
      </x:c>
      <x:c r="B53" s="1" t="str">
        <x:f>IF('CSV source'!A40="","",'CSV source'!B40)</x:f>
      </x:c>
      <x:c r="C53" s="1" t="str">
        <x:f>IF('CSV source'!A40="","",IF(ISNUMBER('CSV source'!E40),'CSV source'!E40,""))</x:f>
      </x:c>
      <x:c r="D53" s="1" t="str">
        <x:f>IF('CSV source'!A40="","",'CSV source'!D40)</x:f>
      </x:c>
      <x:c r="E53" s="1" t="str">
        <x:f>IF('CSV source'!A40="","",COUNTIFS('CSV source'!$A$2:A40,'CSV source'!A40)&gt;1)</x:f>
      </x:c>
      <x:c r="F53" s="13" t="str"/>
      <x:c r="G53" s="12" t="str">
        <x:f>IF(ISNUMBER(C53),C53/1000,"")</x:f>
      </x:c>
      <x:c r="H53" s="12" t="n">
        <x:f>IF(A53="",0,D53/60)</x:f>
        <x:v>0</x:v>
      </x:c>
      <x:c r="I53" s="9" t="str">
        <x:f>IF(A53="","",INT(A53)-WEEKDAY(A53,3))</x:f>
      </x:c>
      <x:c r="J53" s="1" t="n">
        <x:f>IF(ISNUMBER(C53),1,0)</x:f>
        <x:v>0</x:v>
      </x:c>
      <x:c r="K53" s="1" t="str">
        <x:f>IF(A53="","",IF(AND(ISNUMBER(F53),OR(F53=0,F53=1)),0,1))</x:f>
      </x:c>
      <x:c r="L53" s="1" t="n">
        <x:f>IF(ISNUMBER(G53),G53,0)</x:f>
        <x:v>0</x:v>
      </x:c>
    </x:row>
    <x:row r="54" ht="24" customHeight="1">
      <x:c r="A54" s="11" t="str">
        <x:f>IF('CSV source'!A41="","",'CSV source'!C41)</x:f>
      </x:c>
      <x:c r="B54" s="1" t="str">
        <x:f>IF('CSV source'!A41="","",'CSV source'!B41)</x:f>
      </x:c>
      <x:c r="C54" s="1" t="str">
        <x:f>IF('CSV source'!A41="","",IF(ISNUMBER('CSV source'!E41),'CSV source'!E41,""))</x:f>
      </x:c>
      <x:c r="D54" s="1" t="str">
        <x:f>IF('CSV source'!A41="","",'CSV source'!D41)</x:f>
      </x:c>
      <x:c r="E54" s="1" t="str">
        <x:f>IF('CSV source'!A41="","",COUNTIFS('CSV source'!$A$2:A41,'CSV source'!A41)&gt;1)</x:f>
      </x:c>
      <x:c r="F54" s="13" t="str"/>
      <x:c r="G54" s="12" t="str">
        <x:f>IF(ISNUMBER(C54),C54/1000,"")</x:f>
      </x:c>
      <x:c r="H54" s="12" t="n">
        <x:f>IF(A54="",0,D54/60)</x:f>
        <x:v>0</x:v>
      </x:c>
      <x:c r="I54" s="9" t="str">
        <x:f>IF(A54="","",INT(A54)-WEEKDAY(A54,3))</x:f>
      </x:c>
      <x:c r="J54" s="1" t="n">
        <x:f>IF(ISNUMBER(C54),1,0)</x:f>
        <x:v>0</x:v>
      </x:c>
      <x:c r="K54" s="1" t="str">
        <x:f>IF(A54="","",IF(AND(ISNUMBER(F54),OR(F54=0,F54=1)),0,1))</x:f>
      </x:c>
      <x:c r="L54" s="1" t="n">
        <x:f>IF(ISNUMBER(G54),G54,0)</x:f>
        <x:v>0</x:v>
      </x:c>
    </x:row>
    <x:row r="55" ht="24" customHeight="1">
      <x:c r="A55" s="11" t="str">
        <x:f>IF('CSV source'!A42="","",'CSV source'!C42)</x:f>
      </x:c>
      <x:c r="B55" s="1" t="str">
        <x:f>IF('CSV source'!A42="","",'CSV source'!B42)</x:f>
      </x:c>
      <x:c r="C55" s="1" t="str">
        <x:f>IF('CSV source'!A42="","",IF(ISNUMBER('CSV source'!E42),'CSV source'!E42,""))</x:f>
      </x:c>
      <x:c r="D55" s="1" t="str">
        <x:f>IF('CSV source'!A42="","",'CSV source'!D42)</x:f>
      </x:c>
      <x:c r="E55" s="1" t="str">
        <x:f>IF('CSV source'!A42="","",COUNTIFS('CSV source'!$A$2:A42,'CSV source'!A42)&gt;1)</x:f>
      </x:c>
      <x:c r="F55" s="13" t="str"/>
      <x:c r="G55" s="12" t="str">
        <x:f>IF(ISNUMBER(C55),C55/1000,"")</x:f>
      </x:c>
      <x:c r="H55" s="12" t="n">
        <x:f>IF(A55="",0,D55/60)</x:f>
        <x:v>0</x:v>
      </x:c>
      <x:c r="I55" s="9" t="str">
        <x:f>IF(A55="","",INT(A55)-WEEKDAY(A55,3))</x:f>
      </x:c>
      <x:c r="J55" s="1" t="n">
        <x:f>IF(ISNUMBER(C55),1,0)</x:f>
        <x:v>0</x:v>
      </x:c>
      <x:c r="K55" s="1" t="str">
        <x:f>IF(A55="","",IF(AND(ISNUMBER(F55),OR(F55=0,F55=1)),0,1))</x:f>
      </x:c>
      <x:c r="L55" s="1" t="n">
        <x:f>IF(ISNUMBER(G55),G55,0)</x:f>
        <x:v>0</x:v>
      </x:c>
    </x:row>
    <x:row r="56" ht="24" customHeight="1">
      <x:c r="A56" s="11" t="str">
        <x:f>IF('CSV source'!A43="","",'CSV source'!C43)</x:f>
      </x:c>
      <x:c r="B56" s="1" t="str">
        <x:f>IF('CSV source'!A43="","",'CSV source'!B43)</x:f>
      </x:c>
      <x:c r="C56" s="1" t="str">
        <x:f>IF('CSV source'!A43="","",IF(ISNUMBER('CSV source'!E43),'CSV source'!E43,""))</x:f>
      </x:c>
      <x:c r="D56" s="1" t="str">
        <x:f>IF('CSV source'!A43="","",'CSV source'!D43)</x:f>
      </x:c>
      <x:c r="E56" s="1" t="str">
        <x:f>IF('CSV source'!A43="","",COUNTIFS('CSV source'!$A$2:A43,'CSV source'!A43)&gt;1)</x:f>
      </x:c>
      <x:c r="F56" s="13" t="str"/>
      <x:c r="G56" s="12" t="str">
        <x:f>IF(ISNUMBER(C56),C56/1000,"")</x:f>
      </x:c>
      <x:c r="H56" s="12" t="n">
        <x:f>IF(A56="",0,D56/60)</x:f>
        <x:v>0</x:v>
      </x:c>
      <x:c r="I56" s="9" t="str">
        <x:f>IF(A56="","",INT(A56)-WEEKDAY(A56,3))</x:f>
      </x:c>
      <x:c r="J56" s="1" t="n">
        <x:f>IF(ISNUMBER(C56),1,0)</x:f>
        <x:v>0</x:v>
      </x:c>
      <x:c r="K56" s="1" t="str">
        <x:f>IF(A56="","",IF(AND(ISNUMBER(F56),OR(F56=0,F56=1)),0,1))</x:f>
      </x:c>
      <x:c r="L56" s="1" t="n">
        <x:f>IF(ISNUMBER(G56),G56,0)</x:f>
        <x:v>0</x:v>
      </x:c>
    </x:row>
    <x:row r="57" ht="24" customHeight="1">
      <x:c r="A57" s="11" t="str">
        <x:f>IF('CSV source'!A44="","",'CSV source'!C44)</x:f>
      </x:c>
      <x:c r="B57" s="1" t="str">
        <x:f>IF('CSV source'!A44="","",'CSV source'!B44)</x:f>
      </x:c>
      <x:c r="C57" s="1" t="str">
        <x:f>IF('CSV source'!A44="","",IF(ISNUMBER('CSV source'!E44),'CSV source'!E44,""))</x:f>
      </x:c>
      <x:c r="D57" s="1" t="str">
        <x:f>IF('CSV source'!A44="","",'CSV source'!D44)</x:f>
      </x:c>
      <x:c r="E57" s="1" t="str">
        <x:f>IF('CSV source'!A44="","",COUNTIFS('CSV source'!$A$2:A44,'CSV source'!A44)&gt;1)</x:f>
      </x:c>
      <x:c r="F57" s="13" t="str"/>
      <x:c r="G57" s="12" t="str">
        <x:f>IF(ISNUMBER(C57),C57/1000,"")</x:f>
      </x:c>
      <x:c r="H57" s="12" t="n">
        <x:f>IF(A57="",0,D57/60)</x:f>
        <x:v>0</x:v>
      </x:c>
      <x:c r="I57" s="9" t="str">
        <x:f>IF(A57="","",INT(A57)-WEEKDAY(A57,3))</x:f>
      </x:c>
      <x:c r="J57" s="1" t="n">
        <x:f>IF(ISNUMBER(C57),1,0)</x:f>
        <x:v>0</x:v>
      </x:c>
      <x:c r="K57" s="1" t="str">
        <x:f>IF(A57="","",IF(AND(ISNUMBER(F57),OR(F57=0,F57=1)),0,1))</x:f>
      </x:c>
      <x:c r="L57" s="1" t="n">
        <x:f>IF(ISNUMBER(G57),G57,0)</x:f>
        <x:v>0</x:v>
      </x:c>
    </x:row>
    <x:row r="58" ht="24" customHeight="1">
      <x:c r="A58" s="11" t="str">
        <x:f>IF('CSV source'!A45="","",'CSV source'!C45)</x:f>
      </x:c>
      <x:c r="B58" s="1" t="str">
        <x:f>IF('CSV source'!A45="","",'CSV source'!B45)</x:f>
      </x:c>
      <x:c r="C58" s="1" t="str">
        <x:f>IF('CSV source'!A45="","",IF(ISNUMBER('CSV source'!E45),'CSV source'!E45,""))</x:f>
      </x:c>
      <x:c r="D58" s="1" t="str">
        <x:f>IF('CSV source'!A45="","",'CSV source'!D45)</x:f>
      </x:c>
      <x:c r="E58" s="1" t="str">
        <x:f>IF('CSV source'!A45="","",COUNTIFS('CSV source'!$A$2:A45,'CSV source'!A45)&gt;1)</x:f>
      </x:c>
      <x:c r="F58" s="13" t="str"/>
      <x:c r="G58" s="12" t="str">
        <x:f>IF(ISNUMBER(C58),C58/1000,"")</x:f>
      </x:c>
      <x:c r="H58" s="12" t="n">
        <x:f>IF(A58="",0,D58/60)</x:f>
        <x:v>0</x:v>
      </x:c>
      <x:c r="I58" s="9" t="str">
        <x:f>IF(A58="","",INT(A58)-WEEKDAY(A58,3))</x:f>
      </x:c>
      <x:c r="J58" s="1" t="n">
        <x:f>IF(ISNUMBER(C58),1,0)</x:f>
        <x:v>0</x:v>
      </x:c>
      <x:c r="K58" s="1" t="str">
        <x:f>IF(A58="","",IF(AND(ISNUMBER(F58),OR(F58=0,F58=1)),0,1))</x:f>
      </x:c>
      <x:c r="L58" s="1" t="n">
        <x:f>IF(ISNUMBER(G58),G58,0)</x:f>
        <x:v>0</x:v>
      </x:c>
    </x:row>
    <x:row r="59" ht="24" customHeight="1">
      <x:c r="A59" s="11" t="str">
        <x:f>IF('CSV source'!A46="","",'CSV source'!C46)</x:f>
      </x:c>
      <x:c r="B59" s="1" t="str">
        <x:f>IF('CSV source'!A46="","",'CSV source'!B46)</x:f>
      </x:c>
      <x:c r="C59" s="1" t="str">
        <x:f>IF('CSV source'!A46="","",IF(ISNUMBER('CSV source'!E46),'CSV source'!E46,""))</x:f>
      </x:c>
      <x:c r="D59" s="1" t="str">
        <x:f>IF('CSV source'!A46="","",'CSV source'!D46)</x:f>
      </x:c>
      <x:c r="E59" s="1" t="str">
        <x:f>IF('CSV source'!A46="","",COUNTIFS('CSV source'!$A$2:A46,'CSV source'!A46)&gt;1)</x:f>
      </x:c>
      <x:c r="F59" s="13" t="str"/>
      <x:c r="G59" s="12" t="str">
        <x:f>IF(ISNUMBER(C59),C59/1000,"")</x:f>
      </x:c>
      <x:c r="H59" s="12" t="n">
        <x:f>IF(A59="",0,D59/60)</x:f>
        <x:v>0</x:v>
      </x:c>
      <x:c r="I59" s="9" t="str">
        <x:f>IF(A59="","",INT(A59)-WEEKDAY(A59,3))</x:f>
      </x:c>
      <x:c r="J59" s="1" t="n">
        <x:f>IF(ISNUMBER(C59),1,0)</x:f>
        <x:v>0</x:v>
      </x:c>
      <x:c r="K59" s="1" t="str">
        <x:f>IF(A59="","",IF(AND(ISNUMBER(F59),OR(F59=0,F59=1)),0,1))</x:f>
      </x:c>
      <x:c r="L59" s="1" t="n">
        <x:f>IF(ISNUMBER(G59),G59,0)</x:f>
        <x:v>0</x:v>
      </x:c>
    </x:row>
    <x:row r="60" ht="24" customHeight="1">
      <x:c r="A60" s="11" t="str">
        <x:f>IF('CSV source'!A47="","",'CSV source'!C47)</x:f>
      </x:c>
      <x:c r="B60" s="1" t="str">
        <x:f>IF('CSV source'!A47="","",'CSV source'!B47)</x:f>
      </x:c>
      <x:c r="C60" s="1" t="str">
        <x:f>IF('CSV source'!A47="","",IF(ISNUMBER('CSV source'!E47),'CSV source'!E47,""))</x:f>
      </x:c>
      <x:c r="D60" s="1" t="str">
        <x:f>IF('CSV source'!A47="","",'CSV source'!D47)</x:f>
      </x:c>
      <x:c r="E60" s="1" t="str">
        <x:f>IF('CSV source'!A47="","",COUNTIFS('CSV source'!$A$2:A47,'CSV source'!A47)&gt;1)</x:f>
      </x:c>
      <x:c r="F60" s="13" t="str"/>
      <x:c r="G60" s="12" t="str">
        <x:f>IF(ISNUMBER(C60),C60/1000,"")</x:f>
      </x:c>
      <x:c r="H60" s="12" t="n">
        <x:f>IF(A60="",0,D60/60)</x:f>
        <x:v>0</x:v>
      </x:c>
      <x:c r="I60" s="9" t="str">
        <x:f>IF(A60="","",INT(A60)-WEEKDAY(A60,3))</x:f>
      </x:c>
      <x:c r="J60" s="1" t="n">
        <x:f>IF(ISNUMBER(C60),1,0)</x:f>
        <x:v>0</x:v>
      </x:c>
      <x:c r="K60" s="1" t="str">
        <x:f>IF(A60="","",IF(AND(ISNUMBER(F60),OR(F60=0,F60=1)),0,1))</x:f>
      </x:c>
      <x:c r="L60" s="1" t="n">
        <x:f>IF(ISNUMBER(G60),G60,0)</x:f>
        <x:v>0</x:v>
      </x:c>
    </x:row>
    <x:row r="61" ht="24" customHeight="1">
      <x:c r="A61" s="11" t="str">
        <x:f>IF('CSV source'!A48="","",'CSV source'!C48)</x:f>
      </x:c>
      <x:c r="B61" s="1" t="str">
        <x:f>IF('CSV source'!A48="","",'CSV source'!B48)</x:f>
      </x:c>
      <x:c r="C61" s="1" t="str">
        <x:f>IF('CSV source'!A48="","",IF(ISNUMBER('CSV source'!E48),'CSV source'!E48,""))</x:f>
      </x:c>
      <x:c r="D61" s="1" t="str">
        <x:f>IF('CSV source'!A48="","",'CSV source'!D48)</x:f>
      </x:c>
      <x:c r="E61" s="1" t="str">
        <x:f>IF('CSV source'!A48="","",COUNTIFS('CSV source'!$A$2:A48,'CSV source'!A48)&gt;1)</x:f>
      </x:c>
      <x:c r="F61" s="13" t="str"/>
      <x:c r="G61" s="12" t="str">
        <x:f>IF(ISNUMBER(C61),C61/1000,"")</x:f>
      </x:c>
      <x:c r="H61" s="12" t="n">
        <x:f>IF(A61="",0,D61/60)</x:f>
        <x:v>0</x:v>
      </x:c>
      <x:c r="I61" s="9" t="str">
        <x:f>IF(A61="","",INT(A61)-WEEKDAY(A61,3))</x:f>
      </x:c>
      <x:c r="J61" s="1" t="n">
        <x:f>IF(ISNUMBER(C61),1,0)</x:f>
        <x:v>0</x:v>
      </x:c>
      <x:c r="K61" s="1" t="str">
        <x:f>IF(A61="","",IF(AND(ISNUMBER(F61),OR(F61=0,F61=1)),0,1))</x:f>
      </x:c>
      <x:c r="L61" s="1" t="n">
        <x:f>IF(ISNUMBER(G61),G61,0)</x:f>
        <x:v>0</x:v>
      </x:c>
    </x:row>
    <x:row r="62" ht="24" customHeight="1">
      <x:c r="A62" s="11" t="str">
        <x:f>IF('CSV source'!A49="","",'CSV source'!C49)</x:f>
      </x:c>
      <x:c r="B62" s="1" t="str">
        <x:f>IF('CSV source'!A49="","",'CSV source'!B49)</x:f>
      </x:c>
      <x:c r="C62" s="1" t="str">
        <x:f>IF('CSV source'!A49="","",IF(ISNUMBER('CSV source'!E49),'CSV source'!E49,""))</x:f>
      </x:c>
      <x:c r="D62" s="1" t="str">
        <x:f>IF('CSV source'!A49="","",'CSV source'!D49)</x:f>
      </x:c>
      <x:c r="E62" s="1" t="str">
        <x:f>IF('CSV source'!A49="","",COUNTIFS('CSV source'!$A$2:A49,'CSV source'!A49)&gt;1)</x:f>
      </x:c>
      <x:c r="F62" s="13" t="str"/>
      <x:c r="G62" s="12" t="str">
        <x:f>IF(ISNUMBER(C62),C62/1000,"")</x:f>
      </x:c>
      <x:c r="H62" s="12" t="n">
        <x:f>IF(A62="",0,D62/60)</x:f>
        <x:v>0</x:v>
      </x:c>
      <x:c r="I62" s="9" t="str">
        <x:f>IF(A62="","",INT(A62)-WEEKDAY(A62,3))</x:f>
      </x:c>
      <x:c r="J62" s="1" t="n">
        <x:f>IF(ISNUMBER(C62),1,0)</x:f>
        <x:v>0</x:v>
      </x:c>
      <x:c r="K62" s="1" t="str">
        <x:f>IF(A62="","",IF(AND(ISNUMBER(F62),OR(F62=0,F62=1)),0,1))</x:f>
      </x:c>
      <x:c r="L62" s="1" t="n">
        <x:f>IF(ISNUMBER(G62),G62,0)</x:f>
        <x:v>0</x:v>
      </x:c>
    </x:row>
    <x:row r="63" ht="24" customHeight="1">
      <x:c r="A63" s="11" t="str">
        <x:f>IF('CSV source'!A50="","",'CSV source'!C50)</x:f>
      </x:c>
      <x:c r="B63" s="1" t="str">
        <x:f>IF('CSV source'!A50="","",'CSV source'!B50)</x:f>
      </x:c>
      <x:c r="C63" s="1" t="str">
        <x:f>IF('CSV source'!A50="","",IF(ISNUMBER('CSV source'!E50),'CSV source'!E50,""))</x:f>
      </x:c>
      <x:c r="D63" s="1" t="str">
        <x:f>IF('CSV source'!A50="","",'CSV source'!D50)</x:f>
      </x:c>
      <x:c r="E63" s="1" t="str">
        <x:f>IF('CSV source'!A50="","",COUNTIFS('CSV source'!$A$2:A50,'CSV source'!A50)&gt;1)</x:f>
      </x:c>
      <x:c r="F63" s="13" t="str"/>
      <x:c r="G63" s="12" t="str">
        <x:f>IF(ISNUMBER(C63),C63/1000,"")</x:f>
      </x:c>
      <x:c r="H63" s="12" t="n">
        <x:f>IF(A63="",0,D63/60)</x:f>
        <x:v>0</x:v>
      </x:c>
      <x:c r="I63" s="9" t="str">
        <x:f>IF(A63="","",INT(A63)-WEEKDAY(A63,3))</x:f>
      </x:c>
      <x:c r="J63" s="1" t="n">
        <x:f>IF(ISNUMBER(C63),1,0)</x:f>
        <x:v>0</x:v>
      </x:c>
      <x:c r="K63" s="1" t="str">
        <x:f>IF(A63="","",IF(AND(ISNUMBER(F63),OR(F63=0,F63=1)),0,1))</x:f>
      </x:c>
      <x:c r="L63" s="1" t="n">
        <x:f>IF(ISNUMBER(G63),G63,0)</x:f>
        <x:v>0</x:v>
      </x:c>
    </x:row>
    <x:row r="64" ht="24" customHeight="1">
      <x:c r="A64" s="11" t="str">
        <x:f>IF('CSV source'!A51="","",'CSV source'!C51)</x:f>
      </x:c>
      <x:c r="B64" s="1" t="str">
        <x:f>IF('CSV source'!A51="","",'CSV source'!B51)</x:f>
      </x:c>
      <x:c r="C64" s="1" t="str">
        <x:f>IF('CSV source'!A51="","",IF(ISNUMBER('CSV source'!E51),'CSV source'!E51,""))</x:f>
      </x:c>
      <x:c r="D64" s="1" t="str">
        <x:f>IF('CSV source'!A51="","",'CSV source'!D51)</x:f>
      </x:c>
      <x:c r="E64" s="1" t="str">
        <x:f>IF('CSV source'!A51="","",COUNTIFS('CSV source'!$A$2:A51,'CSV source'!A51)&gt;1)</x:f>
      </x:c>
      <x:c r="F64" s="13" t="str"/>
      <x:c r="G64" s="12" t="str">
        <x:f>IF(ISNUMBER(C64),C64/1000,"")</x:f>
      </x:c>
      <x:c r="H64" s="12" t="n">
        <x:f>IF(A64="",0,D64/60)</x:f>
        <x:v>0</x:v>
      </x:c>
      <x:c r="I64" s="9" t="str">
        <x:f>IF(A64="","",INT(A64)-WEEKDAY(A64,3))</x:f>
      </x:c>
      <x:c r="J64" s="1" t="n">
        <x:f>IF(ISNUMBER(C64),1,0)</x:f>
        <x:v>0</x:v>
      </x:c>
      <x:c r="K64" s="1" t="str">
        <x:f>IF(A64="","",IF(AND(ISNUMBER(F64),OR(F64=0,F64=1)),0,1))</x:f>
      </x:c>
      <x:c r="L64" s="1" t="n">
        <x:f>IF(ISNUMBER(G64),G64,0)</x:f>
        <x:v>0</x:v>
      </x:c>
    </x:row>
    <x:row r="65" ht="24" customHeight="1">
      <x:c r="A65" s="11" t="str">
        <x:f>IF('CSV source'!A52="","",'CSV source'!C52)</x:f>
      </x:c>
      <x:c r="B65" s="1" t="str">
        <x:f>IF('CSV source'!A52="","",'CSV source'!B52)</x:f>
      </x:c>
      <x:c r="C65" s="1" t="str">
        <x:f>IF('CSV source'!A52="","",IF(ISNUMBER('CSV source'!E52),'CSV source'!E52,""))</x:f>
      </x:c>
      <x:c r="D65" s="1" t="str">
        <x:f>IF('CSV source'!A52="","",'CSV source'!D52)</x:f>
      </x:c>
      <x:c r="E65" s="1" t="str">
        <x:f>IF('CSV source'!A52="","",COUNTIFS('CSV source'!$A$2:A52,'CSV source'!A52)&gt;1)</x:f>
      </x:c>
      <x:c r="F65" s="13" t="str"/>
      <x:c r="G65" s="12" t="str">
        <x:f>IF(ISNUMBER(C65),C65/1000,"")</x:f>
      </x:c>
      <x:c r="H65" s="12" t="n">
        <x:f>IF(A65="",0,D65/60)</x:f>
        <x:v>0</x:v>
      </x:c>
      <x:c r="I65" s="9" t="str">
        <x:f>IF(A65="","",INT(A65)-WEEKDAY(A65,3))</x:f>
      </x:c>
      <x:c r="J65" s="1" t="n">
        <x:f>IF(ISNUMBER(C65),1,0)</x:f>
        <x:v>0</x:v>
      </x:c>
      <x:c r="K65" s="1" t="str">
        <x:f>IF(A65="","",IF(AND(ISNUMBER(F65),OR(F65=0,F65=1)),0,1))</x:f>
      </x:c>
      <x:c r="L65" s="1" t="n">
        <x:f>IF(ISNUMBER(G65),G65,0)</x:f>
        <x:v>0</x:v>
      </x:c>
    </x:row>
    <x:row r="66" ht="24" customHeight="1">
      <x:c r="A66" s="11" t="str">
        <x:f>IF('CSV source'!A53="","",'CSV source'!C53)</x:f>
      </x:c>
      <x:c r="B66" s="1" t="str">
        <x:f>IF('CSV source'!A53="","",'CSV source'!B53)</x:f>
      </x:c>
      <x:c r="C66" s="1" t="str">
        <x:f>IF('CSV source'!A53="","",IF(ISNUMBER('CSV source'!E53),'CSV source'!E53,""))</x:f>
      </x:c>
      <x:c r="D66" s="1" t="str">
        <x:f>IF('CSV source'!A53="","",'CSV source'!D53)</x:f>
      </x:c>
      <x:c r="E66" s="1" t="str">
        <x:f>IF('CSV source'!A53="","",COUNTIFS('CSV source'!$A$2:A53,'CSV source'!A53)&gt;1)</x:f>
      </x:c>
      <x:c r="F66" s="13" t="str"/>
      <x:c r="G66" s="12" t="str">
        <x:f>IF(ISNUMBER(C66),C66/1000,"")</x:f>
      </x:c>
      <x:c r="H66" s="12" t="n">
        <x:f>IF(A66="",0,D66/60)</x:f>
        <x:v>0</x:v>
      </x:c>
      <x:c r="I66" s="9" t="str">
        <x:f>IF(A66="","",INT(A66)-WEEKDAY(A66,3))</x:f>
      </x:c>
      <x:c r="J66" s="1" t="n">
        <x:f>IF(ISNUMBER(C66),1,0)</x:f>
        <x:v>0</x:v>
      </x:c>
      <x:c r="K66" s="1" t="str">
        <x:f>IF(A66="","",IF(AND(ISNUMBER(F66),OR(F66=0,F66=1)),0,1))</x:f>
      </x:c>
      <x:c r="L66" s="1" t="n">
        <x:f>IF(ISNUMBER(G66),G66,0)</x:f>
        <x:v>0</x:v>
      </x:c>
    </x:row>
    <x:row r="67" ht="24" customHeight="1">
      <x:c r="A67" s="11" t="str">
        <x:f>IF('CSV source'!A54="","",'CSV source'!C54)</x:f>
      </x:c>
      <x:c r="B67" s="1" t="str">
        <x:f>IF('CSV source'!A54="","",'CSV source'!B54)</x:f>
      </x:c>
      <x:c r="C67" s="1" t="str">
        <x:f>IF('CSV source'!A54="","",IF(ISNUMBER('CSV source'!E54),'CSV source'!E54,""))</x:f>
      </x:c>
      <x:c r="D67" s="1" t="str">
        <x:f>IF('CSV source'!A54="","",'CSV source'!D54)</x:f>
      </x:c>
      <x:c r="E67" s="1" t="str">
        <x:f>IF('CSV source'!A54="","",COUNTIFS('CSV source'!$A$2:A54,'CSV source'!A54)&gt;1)</x:f>
      </x:c>
      <x:c r="F67" s="13" t="str"/>
      <x:c r="G67" s="12" t="str">
        <x:f>IF(ISNUMBER(C67),C67/1000,"")</x:f>
      </x:c>
      <x:c r="H67" s="12" t="n">
        <x:f>IF(A67="",0,D67/60)</x:f>
        <x:v>0</x:v>
      </x:c>
      <x:c r="I67" s="9" t="str">
        <x:f>IF(A67="","",INT(A67)-WEEKDAY(A67,3))</x:f>
      </x:c>
      <x:c r="J67" s="1" t="n">
        <x:f>IF(ISNUMBER(C67),1,0)</x:f>
        <x:v>0</x:v>
      </x:c>
      <x:c r="K67" s="1" t="str">
        <x:f>IF(A67="","",IF(AND(ISNUMBER(F67),OR(F67=0,F67=1)),0,1))</x:f>
      </x:c>
      <x:c r="L67" s="1" t="n">
        <x:f>IF(ISNUMBER(G67),G67,0)</x:f>
        <x:v>0</x:v>
      </x:c>
    </x:row>
    <x:row r="68" ht="24" customHeight="1">
      <x:c r="A68" s="11" t="str">
        <x:f>IF('CSV source'!A55="","",'CSV source'!C55)</x:f>
      </x:c>
      <x:c r="B68" s="1" t="str">
        <x:f>IF('CSV source'!A55="","",'CSV source'!B55)</x:f>
      </x:c>
      <x:c r="C68" s="1" t="str">
        <x:f>IF('CSV source'!A55="","",IF(ISNUMBER('CSV source'!E55),'CSV source'!E55,""))</x:f>
      </x:c>
      <x:c r="D68" s="1" t="str">
        <x:f>IF('CSV source'!A55="","",'CSV source'!D55)</x:f>
      </x:c>
      <x:c r="E68" s="1" t="str">
        <x:f>IF('CSV source'!A55="","",COUNTIFS('CSV source'!$A$2:A55,'CSV source'!A55)&gt;1)</x:f>
      </x:c>
      <x:c r="F68" s="13" t="str"/>
      <x:c r="G68" s="12" t="str">
        <x:f>IF(ISNUMBER(C68),C68/1000,"")</x:f>
      </x:c>
      <x:c r="H68" s="12" t="n">
        <x:f>IF(A68="",0,D68/60)</x:f>
        <x:v>0</x:v>
      </x:c>
      <x:c r="I68" s="9" t="str">
        <x:f>IF(A68="","",INT(A68)-WEEKDAY(A68,3))</x:f>
      </x:c>
      <x:c r="J68" s="1" t="n">
        <x:f>IF(ISNUMBER(C68),1,0)</x:f>
        <x:v>0</x:v>
      </x:c>
      <x:c r="K68" s="1" t="str">
        <x:f>IF(A68="","",IF(AND(ISNUMBER(F68),OR(F68=0,F68=1)),0,1))</x:f>
      </x:c>
      <x:c r="L68" s="1" t="n">
        <x:f>IF(ISNUMBER(G68),G68,0)</x:f>
        <x:v>0</x:v>
      </x:c>
    </x:row>
    <x:row r="69" ht="24" customHeight="1">
      <x:c r="A69" s="11" t="str">
        <x:f>IF('CSV source'!A56="","",'CSV source'!C56)</x:f>
      </x:c>
      <x:c r="B69" s="1" t="str">
        <x:f>IF('CSV source'!A56="","",'CSV source'!B56)</x:f>
      </x:c>
      <x:c r="C69" s="1" t="str">
        <x:f>IF('CSV source'!A56="","",IF(ISNUMBER('CSV source'!E56),'CSV source'!E56,""))</x:f>
      </x:c>
      <x:c r="D69" s="1" t="str">
        <x:f>IF('CSV source'!A56="","",'CSV source'!D56)</x:f>
      </x:c>
      <x:c r="E69" s="1" t="str">
        <x:f>IF('CSV source'!A56="","",COUNTIFS('CSV source'!$A$2:A56,'CSV source'!A56)&gt;1)</x:f>
      </x:c>
      <x:c r="F69" s="13" t="str"/>
      <x:c r="G69" s="12" t="str">
        <x:f>IF(ISNUMBER(C69),C69/1000,"")</x:f>
      </x:c>
      <x:c r="H69" s="12" t="n">
        <x:f>IF(A69="",0,D69/60)</x:f>
        <x:v>0</x:v>
      </x:c>
      <x:c r="I69" s="9" t="str">
        <x:f>IF(A69="","",INT(A69)-WEEKDAY(A69,3))</x:f>
      </x:c>
      <x:c r="J69" s="1" t="n">
        <x:f>IF(ISNUMBER(C69),1,0)</x:f>
        <x:v>0</x:v>
      </x:c>
      <x:c r="K69" s="1" t="str">
        <x:f>IF(A69="","",IF(AND(ISNUMBER(F69),OR(F69=0,F69=1)),0,1))</x:f>
      </x:c>
      <x:c r="L69" s="1" t="n">
        <x:f>IF(ISNUMBER(G69),G69,0)</x:f>
        <x:v>0</x:v>
      </x:c>
    </x:row>
    <x:row r="70" ht="24" customHeight="1">
      <x:c r="A70" s="11" t="str">
        <x:f>IF('CSV source'!A57="","",'CSV source'!C57)</x:f>
      </x:c>
      <x:c r="B70" s="1" t="str">
        <x:f>IF('CSV source'!A57="","",'CSV source'!B57)</x:f>
      </x:c>
      <x:c r="C70" s="1" t="str">
        <x:f>IF('CSV source'!A57="","",IF(ISNUMBER('CSV source'!E57),'CSV source'!E57,""))</x:f>
      </x:c>
      <x:c r="D70" s="1" t="str">
        <x:f>IF('CSV source'!A57="","",'CSV source'!D57)</x:f>
      </x:c>
      <x:c r="E70" s="1" t="str">
        <x:f>IF('CSV source'!A57="","",COUNTIFS('CSV source'!$A$2:A57,'CSV source'!A57)&gt;1)</x:f>
      </x:c>
      <x:c r="F70" s="13" t="str"/>
      <x:c r="G70" s="12" t="str">
        <x:f>IF(ISNUMBER(C70),C70/1000,"")</x:f>
      </x:c>
      <x:c r="H70" s="12" t="n">
        <x:f>IF(A70="",0,D70/60)</x:f>
        <x:v>0</x:v>
      </x:c>
      <x:c r="I70" s="9" t="str">
        <x:f>IF(A70="","",INT(A70)-WEEKDAY(A70,3))</x:f>
      </x:c>
      <x:c r="J70" s="1" t="n">
        <x:f>IF(ISNUMBER(C70),1,0)</x:f>
        <x:v>0</x:v>
      </x:c>
      <x:c r="K70" s="1" t="str">
        <x:f>IF(A70="","",IF(AND(ISNUMBER(F70),OR(F70=0,F70=1)),0,1))</x:f>
      </x:c>
      <x:c r="L70" s="1" t="n">
        <x:f>IF(ISNUMBER(G70),G70,0)</x:f>
        <x:v>0</x:v>
      </x:c>
    </x:row>
    <x:row r="71" ht="24" customHeight="1">
      <x:c r="A71" s="11" t="str">
        <x:f>IF('CSV source'!A58="","",'CSV source'!C58)</x:f>
      </x:c>
      <x:c r="B71" s="1" t="str">
        <x:f>IF('CSV source'!A58="","",'CSV source'!B58)</x:f>
      </x:c>
      <x:c r="C71" s="1" t="str">
        <x:f>IF('CSV source'!A58="","",IF(ISNUMBER('CSV source'!E58),'CSV source'!E58,""))</x:f>
      </x:c>
      <x:c r="D71" s="1" t="str">
        <x:f>IF('CSV source'!A58="","",'CSV source'!D58)</x:f>
      </x:c>
      <x:c r="E71" s="1" t="str">
        <x:f>IF('CSV source'!A58="","",COUNTIFS('CSV source'!$A$2:A58,'CSV source'!A58)&gt;1)</x:f>
      </x:c>
      <x:c r="F71" s="13" t="str"/>
      <x:c r="G71" s="12" t="str">
        <x:f>IF(ISNUMBER(C71),C71/1000,"")</x:f>
      </x:c>
      <x:c r="H71" s="12" t="n">
        <x:f>IF(A71="",0,D71/60)</x:f>
        <x:v>0</x:v>
      </x:c>
      <x:c r="I71" s="9" t="str">
        <x:f>IF(A71="","",INT(A71)-WEEKDAY(A71,3))</x:f>
      </x:c>
      <x:c r="J71" s="1" t="n">
        <x:f>IF(ISNUMBER(C71),1,0)</x:f>
        <x:v>0</x:v>
      </x:c>
      <x:c r="K71" s="1" t="str">
        <x:f>IF(A71="","",IF(AND(ISNUMBER(F71),OR(F71=0,F71=1)),0,1))</x:f>
      </x:c>
      <x:c r="L71" s="1" t="n">
        <x:f>IF(ISNUMBER(G71),G71,0)</x:f>
        <x:v>0</x:v>
      </x:c>
    </x:row>
    <x:row r="72" ht="24" customHeight="1">
      <x:c r="A72" s="11" t="str">
        <x:f>IF('CSV source'!A59="","",'CSV source'!C59)</x:f>
      </x:c>
      <x:c r="B72" s="1" t="str">
        <x:f>IF('CSV source'!A59="","",'CSV source'!B59)</x:f>
      </x:c>
      <x:c r="C72" s="1" t="str">
        <x:f>IF('CSV source'!A59="","",IF(ISNUMBER('CSV source'!E59),'CSV source'!E59,""))</x:f>
      </x:c>
      <x:c r="D72" s="1" t="str">
        <x:f>IF('CSV source'!A59="","",'CSV source'!D59)</x:f>
      </x:c>
      <x:c r="E72" s="1" t="str">
        <x:f>IF('CSV source'!A59="","",COUNTIFS('CSV source'!$A$2:A59,'CSV source'!A59)&gt;1)</x:f>
      </x:c>
      <x:c r="F72" s="13" t="str"/>
      <x:c r="G72" s="12" t="str">
        <x:f>IF(ISNUMBER(C72),C72/1000,"")</x:f>
      </x:c>
      <x:c r="H72" s="12" t="n">
        <x:f>IF(A72="",0,D72/60)</x:f>
        <x:v>0</x:v>
      </x:c>
      <x:c r="I72" s="9" t="str">
        <x:f>IF(A72="","",INT(A72)-WEEKDAY(A72,3))</x:f>
      </x:c>
      <x:c r="J72" s="1" t="n">
        <x:f>IF(ISNUMBER(C72),1,0)</x:f>
        <x:v>0</x:v>
      </x:c>
      <x:c r="K72" s="1" t="str">
        <x:f>IF(A72="","",IF(AND(ISNUMBER(F72),OR(F72=0,F72=1)),0,1))</x:f>
      </x:c>
      <x:c r="L72" s="1" t="n">
        <x:f>IF(ISNUMBER(G72),G72,0)</x:f>
        <x:v>0</x:v>
      </x:c>
    </x:row>
    <x:row r="73" ht="24" customHeight="1">
      <x:c r="A73" s="11" t="str">
        <x:f>IF('CSV source'!A60="","",'CSV source'!C60)</x:f>
      </x:c>
      <x:c r="B73" s="1" t="str">
        <x:f>IF('CSV source'!A60="","",'CSV source'!B60)</x:f>
      </x:c>
      <x:c r="C73" s="1" t="str">
        <x:f>IF('CSV source'!A60="","",IF(ISNUMBER('CSV source'!E60),'CSV source'!E60,""))</x:f>
      </x:c>
      <x:c r="D73" s="1" t="str">
        <x:f>IF('CSV source'!A60="","",'CSV source'!D60)</x:f>
      </x:c>
      <x:c r="E73" s="1" t="str">
        <x:f>IF('CSV source'!A60="","",COUNTIFS('CSV source'!$A$2:A60,'CSV source'!A60)&gt;1)</x:f>
      </x:c>
      <x:c r="F73" s="13" t="str"/>
      <x:c r="G73" s="12" t="str">
        <x:f>IF(ISNUMBER(C73),C73/1000,"")</x:f>
      </x:c>
      <x:c r="H73" s="12" t="n">
        <x:f>IF(A73="",0,D73/60)</x:f>
        <x:v>0</x:v>
      </x:c>
      <x:c r="I73" s="9" t="str">
        <x:f>IF(A73="","",INT(A73)-WEEKDAY(A73,3))</x:f>
      </x:c>
      <x:c r="J73" s="1" t="n">
        <x:f>IF(ISNUMBER(C73),1,0)</x:f>
        <x:v>0</x:v>
      </x:c>
      <x:c r="K73" s="1" t="str">
        <x:f>IF(A73="","",IF(AND(ISNUMBER(F73),OR(F73=0,F73=1)),0,1))</x:f>
      </x:c>
      <x:c r="L73" s="1" t="n">
        <x:f>IF(ISNUMBER(G73),G73,0)</x:f>
        <x:v>0</x:v>
      </x:c>
    </x:row>
    <x:row r="74" ht="24" customHeight="1">
      <x:c r="A74" s="11" t="str">
        <x:f>IF('CSV source'!A61="","",'CSV source'!C61)</x:f>
      </x:c>
      <x:c r="B74" s="1" t="str">
        <x:f>IF('CSV source'!A61="","",'CSV source'!B61)</x:f>
      </x:c>
      <x:c r="C74" s="1" t="str">
        <x:f>IF('CSV source'!A61="","",IF(ISNUMBER('CSV source'!E61),'CSV source'!E61,""))</x:f>
      </x:c>
      <x:c r="D74" s="1" t="str">
        <x:f>IF('CSV source'!A61="","",'CSV source'!D61)</x:f>
      </x:c>
      <x:c r="E74" s="1" t="str">
        <x:f>IF('CSV source'!A61="","",COUNTIFS('CSV source'!$A$2:A61,'CSV source'!A61)&gt;1)</x:f>
      </x:c>
      <x:c r="F74" s="13" t="str"/>
      <x:c r="G74" s="12" t="str">
        <x:f>IF(ISNUMBER(C74),C74/1000,"")</x:f>
      </x:c>
      <x:c r="H74" s="12" t="n">
        <x:f>IF(A74="",0,D74/60)</x:f>
        <x:v>0</x:v>
      </x:c>
      <x:c r="I74" s="9" t="str">
        <x:f>IF(A74="","",INT(A74)-WEEKDAY(A74,3))</x:f>
      </x:c>
      <x:c r="J74" s="1" t="n">
        <x:f>IF(ISNUMBER(C74),1,0)</x:f>
        <x:v>0</x:v>
      </x:c>
      <x:c r="K74" s="1" t="str">
        <x:f>IF(A74="","",IF(AND(ISNUMBER(F74),OR(F74=0,F74=1)),0,1))</x:f>
      </x:c>
      <x:c r="L74" s="1" t="n">
        <x:f>IF(ISNUMBER(G74),G74,0)</x:f>
        <x:v>0</x:v>
      </x:c>
    </x:row>
    <x:row r="75" ht="24" customHeight="1">
      <x:c r="A75" s="11" t="str">
        <x:f>IF('CSV source'!A62="","",'CSV source'!C62)</x:f>
      </x:c>
      <x:c r="B75" s="1" t="str">
        <x:f>IF('CSV source'!A62="","",'CSV source'!B62)</x:f>
      </x:c>
      <x:c r="C75" s="1" t="str">
        <x:f>IF('CSV source'!A62="","",IF(ISNUMBER('CSV source'!E62),'CSV source'!E62,""))</x:f>
      </x:c>
      <x:c r="D75" s="1" t="str">
        <x:f>IF('CSV source'!A62="","",'CSV source'!D62)</x:f>
      </x:c>
      <x:c r="E75" s="1" t="str">
        <x:f>IF('CSV source'!A62="","",COUNTIFS('CSV source'!$A$2:A62,'CSV source'!A62)&gt;1)</x:f>
      </x:c>
      <x:c r="F75" s="13" t="str"/>
      <x:c r="G75" s="12" t="str">
        <x:f>IF(ISNUMBER(C75),C75/1000,"")</x:f>
      </x:c>
      <x:c r="H75" s="12" t="n">
        <x:f>IF(A75="",0,D75/60)</x:f>
        <x:v>0</x:v>
      </x:c>
      <x:c r="I75" s="9" t="str">
        <x:f>IF(A75="","",INT(A75)-WEEKDAY(A75,3))</x:f>
      </x:c>
      <x:c r="J75" s="1" t="n">
        <x:f>IF(ISNUMBER(C75),1,0)</x:f>
        <x:v>0</x:v>
      </x:c>
      <x:c r="K75" s="1" t="str">
        <x:f>IF(A75="","",IF(AND(ISNUMBER(F75),OR(F75=0,F75=1)),0,1))</x:f>
      </x:c>
      <x:c r="L75" s="1" t="n">
        <x:f>IF(ISNUMBER(G75),G75,0)</x:f>
        <x:v>0</x:v>
      </x:c>
    </x:row>
    <x:row r="76" ht="24" customHeight="1">
      <x:c r="A76" s="11" t="str">
        <x:f>IF('CSV source'!A63="","",'CSV source'!C63)</x:f>
      </x:c>
      <x:c r="B76" s="1" t="str">
        <x:f>IF('CSV source'!A63="","",'CSV source'!B63)</x:f>
      </x:c>
      <x:c r="C76" s="1" t="str">
        <x:f>IF('CSV source'!A63="","",IF(ISNUMBER('CSV source'!E63),'CSV source'!E63,""))</x:f>
      </x:c>
      <x:c r="D76" s="1" t="str">
        <x:f>IF('CSV source'!A63="","",'CSV source'!D63)</x:f>
      </x:c>
      <x:c r="E76" s="1" t="str">
        <x:f>IF('CSV source'!A63="","",COUNTIFS('CSV source'!$A$2:A63,'CSV source'!A63)&gt;1)</x:f>
      </x:c>
      <x:c r="F76" s="13" t="str"/>
      <x:c r="G76" s="12" t="str">
        <x:f>IF(ISNUMBER(C76),C76/1000,"")</x:f>
      </x:c>
      <x:c r="H76" s="12" t="n">
        <x:f>IF(A76="",0,D76/60)</x:f>
        <x:v>0</x:v>
      </x:c>
      <x:c r="I76" s="9" t="str">
        <x:f>IF(A76="","",INT(A76)-WEEKDAY(A76,3))</x:f>
      </x:c>
      <x:c r="J76" s="1" t="n">
        <x:f>IF(ISNUMBER(C76),1,0)</x:f>
        <x:v>0</x:v>
      </x:c>
      <x:c r="K76" s="1" t="str">
        <x:f>IF(A76="","",IF(AND(ISNUMBER(F76),OR(F76=0,F76=1)),0,1))</x:f>
      </x:c>
      <x:c r="L76" s="1" t="n">
        <x:f>IF(ISNUMBER(G76),G76,0)</x:f>
        <x:v>0</x:v>
      </x:c>
    </x:row>
    <x:row r="77" ht="24" customHeight="1">
      <x:c r="A77" s="11" t="str">
        <x:f>IF('CSV source'!A64="","",'CSV source'!C64)</x:f>
      </x:c>
      <x:c r="B77" s="1" t="str">
        <x:f>IF('CSV source'!A64="","",'CSV source'!B64)</x:f>
      </x:c>
      <x:c r="C77" s="1" t="str">
        <x:f>IF('CSV source'!A64="","",IF(ISNUMBER('CSV source'!E64),'CSV source'!E64,""))</x:f>
      </x:c>
      <x:c r="D77" s="1" t="str">
        <x:f>IF('CSV source'!A64="","",'CSV source'!D64)</x:f>
      </x:c>
      <x:c r="E77" s="1" t="str">
        <x:f>IF('CSV source'!A64="","",COUNTIFS('CSV source'!$A$2:A64,'CSV source'!A64)&gt;1)</x:f>
      </x:c>
      <x:c r="F77" s="13" t="str"/>
      <x:c r="G77" s="12" t="str">
        <x:f>IF(ISNUMBER(C77),C77/1000,"")</x:f>
      </x:c>
      <x:c r="H77" s="12" t="n">
        <x:f>IF(A77="",0,D77/60)</x:f>
        <x:v>0</x:v>
      </x:c>
      <x:c r="I77" s="9" t="str">
        <x:f>IF(A77="","",INT(A77)-WEEKDAY(A77,3))</x:f>
      </x:c>
      <x:c r="J77" s="1" t="n">
        <x:f>IF(ISNUMBER(C77),1,0)</x:f>
        <x:v>0</x:v>
      </x:c>
      <x:c r="K77" s="1" t="str">
        <x:f>IF(A77="","",IF(AND(ISNUMBER(F77),OR(F77=0,F77=1)),0,1))</x:f>
      </x:c>
      <x:c r="L77" s="1" t="n">
        <x:f>IF(ISNUMBER(G77),G77,0)</x:f>
        <x:v>0</x:v>
      </x:c>
    </x:row>
    <x:row r="78" ht="24" customHeight="1">
      <x:c r="A78" s="11" t="str">
        <x:f>IF('CSV source'!A65="","",'CSV source'!C65)</x:f>
      </x:c>
      <x:c r="B78" s="1" t="str">
        <x:f>IF('CSV source'!A65="","",'CSV source'!B65)</x:f>
      </x:c>
      <x:c r="C78" s="1" t="str">
        <x:f>IF('CSV source'!A65="","",IF(ISNUMBER('CSV source'!E65),'CSV source'!E65,""))</x:f>
      </x:c>
      <x:c r="D78" s="1" t="str">
        <x:f>IF('CSV source'!A65="","",'CSV source'!D65)</x:f>
      </x:c>
      <x:c r="E78" s="1" t="str">
        <x:f>IF('CSV source'!A65="","",COUNTIFS('CSV source'!$A$2:A65,'CSV source'!A65)&gt;1)</x:f>
      </x:c>
      <x:c r="F78" s="13" t="str"/>
      <x:c r="G78" s="12" t="str">
        <x:f>IF(ISNUMBER(C78),C78/1000,"")</x:f>
      </x:c>
      <x:c r="H78" s="12" t="n">
        <x:f>IF(A78="",0,D78/60)</x:f>
        <x:v>0</x:v>
      </x:c>
      <x:c r="I78" s="9" t="str">
        <x:f>IF(A78="","",INT(A78)-WEEKDAY(A78,3))</x:f>
      </x:c>
      <x:c r="J78" s="1" t="n">
        <x:f>IF(ISNUMBER(C78),1,0)</x:f>
        <x:v>0</x:v>
      </x:c>
      <x:c r="K78" s="1" t="str">
        <x:f>IF(A78="","",IF(AND(ISNUMBER(F78),OR(F78=0,F78=1)),0,1))</x:f>
      </x:c>
      <x:c r="L78" s="1" t="n">
        <x:f>IF(ISNUMBER(G78),G78,0)</x:f>
        <x:v>0</x:v>
      </x:c>
    </x:row>
    <x:row r="79" ht="24" customHeight="1">
      <x:c r="A79" s="11" t="str">
        <x:f>IF('CSV source'!A66="","",'CSV source'!C66)</x:f>
      </x:c>
      <x:c r="B79" s="1" t="str">
        <x:f>IF('CSV source'!A66="","",'CSV source'!B66)</x:f>
      </x:c>
      <x:c r="C79" s="1" t="str">
        <x:f>IF('CSV source'!A66="","",IF(ISNUMBER('CSV source'!E66),'CSV source'!E66,""))</x:f>
      </x:c>
      <x:c r="D79" s="1" t="str">
        <x:f>IF('CSV source'!A66="","",'CSV source'!D66)</x:f>
      </x:c>
      <x:c r="E79" s="1" t="str">
        <x:f>IF('CSV source'!A66="","",COUNTIFS('CSV source'!$A$2:A66,'CSV source'!A66)&gt;1)</x:f>
      </x:c>
      <x:c r="F79" s="13" t="str"/>
      <x:c r="G79" s="12" t="str">
        <x:f>IF(ISNUMBER(C79),C79/1000,"")</x:f>
      </x:c>
      <x:c r="H79" s="12" t="n">
        <x:f>IF(A79="",0,D79/60)</x:f>
        <x:v>0</x:v>
      </x:c>
      <x:c r="I79" s="9" t="str">
        <x:f>IF(A79="","",INT(A79)-WEEKDAY(A79,3))</x:f>
      </x:c>
      <x:c r="J79" s="1" t="n">
        <x:f>IF(ISNUMBER(C79),1,0)</x:f>
        <x:v>0</x:v>
      </x:c>
      <x:c r="K79" s="1" t="str">
        <x:f>IF(A79="","",IF(AND(ISNUMBER(F79),OR(F79=0,F79=1)),0,1))</x:f>
      </x:c>
      <x:c r="L79" s="1" t="n">
        <x:f>IF(ISNUMBER(G79),G79,0)</x:f>
        <x:v>0</x:v>
      </x:c>
    </x:row>
    <x:row r="80" ht="24" customHeight="1">
      <x:c r="A80" s="11" t="str">
        <x:f>IF('CSV source'!A67="","",'CSV source'!C67)</x:f>
      </x:c>
      <x:c r="B80" s="1" t="str">
        <x:f>IF('CSV source'!A67="","",'CSV source'!B67)</x:f>
      </x:c>
      <x:c r="C80" s="1" t="str">
        <x:f>IF('CSV source'!A67="","",IF(ISNUMBER('CSV source'!E67),'CSV source'!E67,""))</x:f>
      </x:c>
      <x:c r="D80" s="1" t="str">
        <x:f>IF('CSV source'!A67="","",'CSV source'!D67)</x:f>
      </x:c>
      <x:c r="E80" s="1" t="str">
        <x:f>IF('CSV source'!A67="","",COUNTIFS('CSV source'!$A$2:A67,'CSV source'!A67)&gt;1)</x:f>
      </x:c>
      <x:c r="F80" s="13" t="str"/>
      <x:c r="G80" s="12" t="str">
        <x:f>IF(ISNUMBER(C80),C80/1000,"")</x:f>
      </x:c>
      <x:c r="H80" s="12" t="n">
        <x:f>IF(A80="",0,D80/60)</x:f>
        <x:v>0</x:v>
      </x:c>
      <x:c r="I80" s="9" t="str">
        <x:f>IF(A80="","",INT(A80)-WEEKDAY(A80,3))</x:f>
      </x:c>
      <x:c r="J80" s="1" t="n">
        <x:f>IF(ISNUMBER(C80),1,0)</x:f>
        <x:v>0</x:v>
      </x:c>
      <x:c r="K80" s="1" t="str">
        <x:f>IF(A80="","",IF(AND(ISNUMBER(F80),OR(F80=0,F80=1)),0,1))</x:f>
      </x:c>
      <x:c r="L80" s="1" t="n">
        <x:f>IF(ISNUMBER(G80),G80,0)</x:f>
        <x:v>0</x:v>
      </x:c>
    </x:row>
    <x:row r="81" ht="24" customHeight="1">
      <x:c r="A81" s="11" t="str">
        <x:f>IF('CSV source'!A68="","",'CSV source'!C68)</x:f>
      </x:c>
      <x:c r="B81" s="1" t="str">
        <x:f>IF('CSV source'!A68="","",'CSV source'!B68)</x:f>
      </x:c>
      <x:c r="C81" s="1" t="str">
        <x:f>IF('CSV source'!A68="","",IF(ISNUMBER('CSV source'!E68),'CSV source'!E68,""))</x:f>
      </x:c>
      <x:c r="D81" s="1" t="str">
        <x:f>IF('CSV source'!A68="","",'CSV source'!D68)</x:f>
      </x:c>
      <x:c r="E81" s="1" t="str">
        <x:f>IF('CSV source'!A68="","",COUNTIFS('CSV source'!$A$2:A68,'CSV source'!A68)&gt;1)</x:f>
      </x:c>
      <x:c r="F81" s="13" t="str"/>
      <x:c r="G81" s="12" t="str">
        <x:f>IF(ISNUMBER(C81),C81/1000,"")</x:f>
      </x:c>
      <x:c r="H81" s="12" t="n">
        <x:f>IF(A81="",0,D81/60)</x:f>
        <x:v>0</x:v>
      </x:c>
      <x:c r="I81" s="9" t="str">
        <x:f>IF(A81="","",INT(A81)-WEEKDAY(A81,3))</x:f>
      </x:c>
      <x:c r="J81" s="1" t="n">
        <x:f>IF(ISNUMBER(C81),1,0)</x:f>
        <x:v>0</x:v>
      </x:c>
      <x:c r="K81" s="1" t="str">
        <x:f>IF(A81="","",IF(AND(ISNUMBER(F81),OR(F81=0,F81=1)),0,1))</x:f>
      </x:c>
      <x:c r="L81" s="1" t="n">
        <x:f>IF(ISNUMBER(G81),G81,0)</x:f>
        <x:v>0</x:v>
      </x:c>
    </x:row>
    <x:row r="82" ht="24" customHeight="1">
      <x:c r="A82" s="11" t="str">
        <x:f>IF('CSV source'!A69="","",'CSV source'!C69)</x:f>
      </x:c>
      <x:c r="B82" s="1" t="str">
        <x:f>IF('CSV source'!A69="","",'CSV source'!B69)</x:f>
      </x:c>
      <x:c r="C82" s="1" t="str">
        <x:f>IF('CSV source'!A69="","",IF(ISNUMBER('CSV source'!E69),'CSV source'!E69,""))</x:f>
      </x:c>
      <x:c r="D82" s="1" t="str">
        <x:f>IF('CSV source'!A69="","",'CSV source'!D69)</x:f>
      </x:c>
      <x:c r="E82" s="1" t="str">
        <x:f>IF('CSV source'!A69="","",COUNTIFS('CSV source'!$A$2:A69,'CSV source'!A69)&gt;1)</x:f>
      </x:c>
      <x:c r="F82" s="13" t="str"/>
      <x:c r="G82" s="12" t="str">
        <x:f>IF(ISNUMBER(C82),C82/1000,"")</x:f>
      </x:c>
      <x:c r="H82" s="12" t="n">
        <x:f>IF(A82="",0,D82/60)</x:f>
        <x:v>0</x:v>
      </x:c>
      <x:c r="I82" s="9" t="str">
        <x:f>IF(A82="","",INT(A82)-WEEKDAY(A82,3))</x:f>
      </x:c>
      <x:c r="J82" s="1" t="n">
        <x:f>IF(ISNUMBER(C82),1,0)</x:f>
        <x:v>0</x:v>
      </x:c>
      <x:c r="K82" s="1" t="str">
        <x:f>IF(A82="","",IF(AND(ISNUMBER(F82),OR(F82=0,F82=1)),0,1))</x:f>
      </x:c>
      <x:c r="L82" s="1" t="n">
        <x:f>IF(ISNUMBER(G82),G82,0)</x:f>
        <x:v>0</x:v>
      </x:c>
    </x:row>
    <x:row r="83" ht="24" customHeight="1">
      <x:c r="A83" s="11" t="str">
        <x:f>IF('CSV source'!A70="","",'CSV source'!C70)</x:f>
      </x:c>
      <x:c r="B83" s="1" t="str">
        <x:f>IF('CSV source'!A70="","",'CSV source'!B70)</x:f>
      </x:c>
      <x:c r="C83" s="1" t="str">
        <x:f>IF('CSV source'!A70="","",IF(ISNUMBER('CSV source'!E70),'CSV source'!E70,""))</x:f>
      </x:c>
      <x:c r="D83" s="1" t="str">
        <x:f>IF('CSV source'!A70="","",'CSV source'!D70)</x:f>
      </x:c>
      <x:c r="E83" s="1" t="str">
        <x:f>IF('CSV source'!A70="","",COUNTIFS('CSV source'!$A$2:A70,'CSV source'!A70)&gt;1)</x:f>
      </x:c>
      <x:c r="F83" s="13" t="str"/>
      <x:c r="G83" s="12" t="str">
        <x:f>IF(ISNUMBER(C83),C83/1000,"")</x:f>
      </x:c>
      <x:c r="H83" s="12" t="n">
        <x:f>IF(A83="",0,D83/60)</x:f>
        <x:v>0</x:v>
      </x:c>
      <x:c r="I83" s="9" t="str">
        <x:f>IF(A83="","",INT(A83)-WEEKDAY(A83,3))</x:f>
      </x:c>
      <x:c r="J83" s="1" t="n">
        <x:f>IF(ISNUMBER(C83),1,0)</x:f>
        <x:v>0</x:v>
      </x:c>
      <x:c r="K83" s="1" t="str">
        <x:f>IF(A83="","",IF(AND(ISNUMBER(F83),OR(F83=0,F83=1)),0,1))</x:f>
      </x:c>
      <x:c r="L83" s="1" t="n">
        <x:f>IF(ISNUMBER(G83),G83,0)</x:f>
        <x:v>0</x:v>
      </x:c>
    </x:row>
    <x:row r="84" ht="24" customHeight="1">
      <x:c r="A84" s="11" t="str">
        <x:f>IF('CSV source'!A71="","",'CSV source'!C71)</x:f>
      </x:c>
      <x:c r="B84" s="1" t="str">
        <x:f>IF('CSV source'!A71="","",'CSV source'!B71)</x:f>
      </x:c>
      <x:c r="C84" s="1" t="str">
        <x:f>IF('CSV source'!A71="","",IF(ISNUMBER('CSV source'!E71),'CSV source'!E71,""))</x:f>
      </x:c>
      <x:c r="D84" s="1" t="str">
        <x:f>IF('CSV source'!A71="","",'CSV source'!D71)</x:f>
      </x:c>
      <x:c r="E84" s="1" t="str">
        <x:f>IF('CSV source'!A71="","",COUNTIFS('CSV source'!$A$2:A71,'CSV source'!A71)&gt;1)</x:f>
      </x:c>
      <x:c r="F84" s="13" t="str"/>
      <x:c r="G84" s="12" t="str">
        <x:f>IF(ISNUMBER(C84),C84/1000,"")</x:f>
      </x:c>
      <x:c r="H84" s="12" t="n">
        <x:f>IF(A84="",0,D84/60)</x:f>
        <x:v>0</x:v>
      </x:c>
      <x:c r="I84" s="9" t="str">
        <x:f>IF(A84="","",INT(A84)-WEEKDAY(A84,3))</x:f>
      </x:c>
      <x:c r="J84" s="1" t="n">
        <x:f>IF(ISNUMBER(C84),1,0)</x:f>
        <x:v>0</x:v>
      </x:c>
      <x:c r="K84" s="1" t="str">
        <x:f>IF(A84="","",IF(AND(ISNUMBER(F84),OR(F84=0,F84=1)),0,1))</x:f>
      </x:c>
      <x:c r="L84" s="1" t="n">
        <x:f>IF(ISNUMBER(G84),G84,0)</x:f>
        <x:v>0</x:v>
      </x:c>
    </x:row>
    <x:row r="85" ht="24" customHeight="1">
      <x:c r="A85" s="11" t="str">
        <x:f>IF('CSV source'!A72="","",'CSV source'!C72)</x:f>
      </x:c>
      <x:c r="B85" s="1" t="str">
        <x:f>IF('CSV source'!A72="","",'CSV source'!B72)</x:f>
      </x:c>
      <x:c r="C85" s="1" t="str">
        <x:f>IF('CSV source'!A72="","",IF(ISNUMBER('CSV source'!E72),'CSV source'!E72,""))</x:f>
      </x:c>
      <x:c r="D85" s="1" t="str">
        <x:f>IF('CSV source'!A72="","",'CSV source'!D72)</x:f>
      </x:c>
      <x:c r="E85" s="1" t="str">
        <x:f>IF('CSV source'!A72="","",COUNTIFS('CSV source'!$A$2:A72,'CSV source'!A72)&gt;1)</x:f>
      </x:c>
      <x:c r="F85" s="13" t="str"/>
      <x:c r="G85" s="12" t="str">
        <x:f>IF(ISNUMBER(C85),C85/1000,"")</x:f>
      </x:c>
      <x:c r="H85" s="12" t="n">
        <x:f>IF(A85="",0,D85/60)</x:f>
        <x:v>0</x:v>
      </x:c>
      <x:c r="I85" s="9" t="str">
        <x:f>IF(A85="","",INT(A85)-WEEKDAY(A85,3))</x:f>
      </x:c>
      <x:c r="J85" s="1" t="n">
        <x:f>IF(ISNUMBER(C85),1,0)</x:f>
        <x:v>0</x:v>
      </x:c>
      <x:c r="K85" s="1" t="str">
        <x:f>IF(A85="","",IF(AND(ISNUMBER(F85),OR(F85=0,F85=1)),0,1))</x:f>
      </x:c>
      <x:c r="L85" s="1" t="n">
        <x:f>IF(ISNUMBER(G85),G85,0)</x:f>
        <x:v>0</x:v>
      </x:c>
    </x:row>
    <x:row r="86" ht="24" customHeight="1">
      <x:c r="A86" s="11" t="str">
        <x:f>IF('CSV source'!A73="","",'CSV source'!C73)</x:f>
      </x:c>
      <x:c r="B86" s="1" t="str">
        <x:f>IF('CSV source'!A73="","",'CSV source'!B73)</x:f>
      </x:c>
      <x:c r="C86" s="1" t="str">
        <x:f>IF('CSV source'!A73="","",IF(ISNUMBER('CSV source'!E73),'CSV source'!E73,""))</x:f>
      </x:c>
      <x:c r="D86" s="1" t="str">
        <x:f>IF('CSV source'!A73="","",'CSV source'!D73)</x:f>
      </x:c>
      <x:c r="E86" s="1" t="str">
        <x:f>IF('CSV source'!A73="","",COUNTIFS('CSV source'!$A$2:A73,'CSV source'!A73)&gt;1)</x:f>
      </x:c>
      <x:c r="F86" s="13" t="str"/>
      <x:c r="G86" s="12" t="str">
        <x:f>IF(ISNUMBER(C86),C86/1000,"")</x:f>
      </x:c>
      <x:c r="H86" s="12" t="n">
        <x:f>IF(A86="",0,D86/60)</x:f>
        <x:v>0</x:v>
      </x:c>
      <x:c r="I86" s="9" t="str">
        <x:f>IF(A86="","",INT(A86)-WEEKDAY(A86,3))</x:f>
      </x:c>
      <x:c r="J86" s="1" t="n">
        <x:f>IF(ISNUMBER(C86),1,0)</x:f>
        <x:v>0</x:v>
      </x:c>
      <x:c r="K86" s="1" t="str">
        <x:f>IF(A86="","",IF(AND(ISNUMBER(F86),OR(F86=0,F86=1)),0,1))</x:f>
      </x:c>
      <x:c r="L86" s="1" t="n">
        <x:f>IF(ISNUMBER(G86),G86,0)</x:f>
        <x:v>0</x:v>
      </x:c>
    </x:row>
    <x:row r="87" ht="24" customHeight="1">
      <x:c r="A87" s="11" t="str">
        <x:f>IF('CSV source'!A74="","",'CSV source'!C74)</x:f>
      </x:c>
      <x:c r="B87" s="1" t="str">
        <x:f>IF('CSV source'!A74="","",'CSV source'!B74)</x:f>
      </x:c>
      <x:c r="C87" s="1" t="str">
        <x:f>IF('CSV source'!A74="","",IF(ISNUMBER('CSV source'!E74),'CSV source'!E74,""))</x:f>
      </x:c>
      <x:c r="D87" s="1" t="str">
        <x:f>IF('CSV source'!A74="","",'CSV source'!D74)</x:f>
      </x:c>
      <x:c r="E87" s="1" t="str">
        <x:f>IF('CSV source'!A74="","",COUNTIFS('CSV source'!$A$2:A74,'CSV source'!A74)&gt;1)</x:f>
      </x:c>
      <x:c r="F87" s="13" t="str"/>
      <x:c r="G87" s="12" t="str">
        <x:f>IF(ISNUMBER(C87),C87/1000,"")</x:f>
      </x:c>
      <x:c r="H87" s="12" t="n">
        <x:f>IF(A87="",0,D87/60)</x:f>
        <x:v>0</x:v>
      </x:c>
      <x:c r="I87" s="9" t="str">
        <x:f>IF(A87="","",INT(A87)-WEEKDAY(A87,3))</x:f>
      </x:c>
      <x:c r="J87" s="1" t="n">
        <x:f>IF(ISNUMBER(C87),1,0)</x:f>
        <x:v>0</x:v>
      </x:c>
      <x:c r="K87" s="1" t="str">
        <x:f>IF(A87="","",IF(AND(ISNUMBER(F87),OR(F87=0,F87=1)),0,1))</x:f>
      </x:c>
      <x:c r="L87" s="1" t="n">
        <x:f>IF(ISNUMBER(G87),G87,0)</x:f>
        <x:v>0</x:v>
      </x:c>
    </x:row>
    <x:row r="88" ht="24" customHeight="1">
      <x:c r="A88" s="11" t="str">
        <x:f>IF('CSV source'!A75="","",'CSV source'!C75)</x:f>
      </x:c>
      <x:c r="B88" s="1" t="str">
        <x:f>IF('CSV source'!A75="","",'CSV source'!B75)</x:f>
      </x:c>
      <x:c r="C88" s="1" t="str">
        <x:f>IF('CSV source'!A75="","",IF(ISNUMBER('CSV source'!E75),'CSV source'!E75,""))</x:f>
      </x:c>
      <x:c r="D88" s="1" t="str">
        <x:f>IF('CSV source'!A75="","",'CSV source'!D75)</x:f>
      </x:c>
      <x:c r="E88" s="1" t="str">
        <x:f>IF('CSV source'!A75="","",COUNTIFS('CSV source'!$A$2:A75,'CSV source'!A75)&gt;1)</x:f>
      </x:c>
      <x:c r="F88" s="13" t="str"/>
      <x:c r="G88" s="12" t="str">
        <x:f>IF(ISNUMBER(C88),C88/1000,"")</x:f>
      </x:c>
      <x:c r="H88" s="12" t="n">
        <x:f>IF(A88="",0,D88/60)</x:f>
        <x:v>0</x:v>
      </x:c>
      <x:c r="I88" s="9" t="str">
        <x:f>IF(A88="","",INT(A88)-WEEKDAY(A88,3))</x:f>
      </x:c>
      <x:c r="J88" s="1" t="n">
        <x:f>IF(ISNUMBER(C88),1,0)</x:f>
        <x:v>0</x:v>
      </x:c>
      <x:c r="K88" s="1" t="str">
        <x:f>IF(A88="","",IF(AND(ISNUMBER(F88),OR(F88=0,F88=1)),0,1))</x:f>
      </x:c>
      <x:c r="L88" s="1" t="n">
        <x:f>IF(ISNUMBER(G88),G88,0)</x:f>
        <x:v>0</x:v>
      </x:c>
    </x:row>
    <x:row r="89" ht="24" customHeight="1">
      <x:c r="A89" s="11" t="str">
        <x:f>IF('CSV source'!A76="","",'CSV source'!C76)</x:f>
      </x:c>
      <x:c r="B89" s="1" t="str">
        <x:f>IF('CSV source'!A76="","",'CSV source'!B76)</x:f>
      </x:c>
      <x:c r="C89" s="1" t="str">
        <x:f>IF('CSV source'!A76="","",IF(ISNUMBER('CSV source'!E76),'CSV source'!E76,""))</x:f>
      </x:c>
      <x:c r="D89" s="1" t="str">
        <x:f>IF('CSV source'!A76="","",'CSV source'!D76)</x:f>
      </x:c>
      <x:c r="E89" s="1" t="str">
        <x:f>IF('CSV source'!A76="","",COUNTIFS('CSV source'!$A$2:A76,'CSV source'!A76)&gt;1)</x:f>
      </x:c>
      <x:c r="F89" s="13" t="str"/>
      <x:c r="G89" s="12" t="str">
        <x:f>IF(ISNUMBER(C89),C89/1000,"")</x:f>
      </x:c>
      <x:c r="H89" s="12" t="n">
        <x:f>IF(A89="",0,D89/60)</x:f>
        <x:v>0</x:v>
      </x:c>
      <x:c r="I89" s="9" t="str">
        <x:f>IF(A89="","",INT(A89)-WEEKDAY(A89,3))</x:f>
      </x:c>
      <x:c r="J89" s="1" t="n">
        <x:f>IF(ISNUMBER(C89),1,0)</x:f>
        <x:v>0</x:v>
      </x:c>
      <x:c r="K89" s="1" t="str">
        <x:f>IF(A89="","",IF(AND(ISNUMBER(F89),OR(F89=0,F89=1)),0,1))</x:f>
      </x:c>
      <x:c r="L89" s="1" t="n">
        <x:f>IF(ISNUMBER(G89),G89,0)</x:f>
        <x:v>0</x:v>
      </x:c>
    </x:row>
    <x:row r="90" ht="24" customHeight="1">
      <x:c r="A90" s="11" t="str">
        <x:f>IF('CSV source'!A77="","",'CSV source'!C77)</x:f>
      </x:c>
      <x:c r="B90" s="1" t="str">
        <x:f>IF('CSV source'!A77="","",'CSV source'!B77)</x:f>
      </x:c>
      <x:c r="C90" s="1" t="str">
        <x:f>IF('CSV source'!A77="","",IF(ISNUMBER('CSV source'!E77),'CSV source'!E77,""))</x:f>
      </x:c>
      <x:c r="D90" s="1" t="str">
        <x:f>IF('CSV source'!A77="","",'CSV source'!D77)</x:f>
      </x:c>
      <x:c r="E90" s="1" t="str">
        <x:f>IF('CSV source'!A77="","",COUNTIFS('CSV source'!$A$2:A77,'CSV source'!A77)&gt;1)</x:f>
      </x:c>
      <x:c r="F90" s="13" t="str"/>
      <x:c r="G90" s="12" t="str">
        <x:f>IF(ISNUMBER(C90),C90/1000,"")</x:f>
      </x:c>
      <x:c r="H90" s="12" t="n">
        <x:f>IF(A90="",0,D90/60)</x:f>
        <x:v>0</x:v>
      </x:c>
      <x:c r="I90" s="9" t="str">
        <x:f>IF(A90="","",INT(A90)-WEEKDAY(A90,3))</x:f>
      </x:c>
      <x:c r="J90" s="1" t="n">
        <x:f>IF(ISNUMBER(C90),1,0)</x:f>
        <x:v>0</x:v>
      </x:c>
      <x:c r="K90" s="1" t="str">
        <x:f>IF(A90="","",IF(AND(ISNUMBER(F90),OR(F90=0,F90=1)),0,1))</x:f>
      </x:c>
      <x:c r="L90" s="1" t="n">
        <x:f>IF(ISNUMBER(G90),G90,0)</x:f>
        <x:v>0</x:v>
      </x:c>
    </x:row>
    <x:row r="91" ht="24" customHeight="1">
      <x:c r="A91" s="11" t="str">
        <x:f>IF('CSV source'!A78="","",'CSV source'!C78)</x:f>
      </x:c>
      <x:c r="B91" s="1" t="str">
        <x:f>IF('CSV source'!A78="","",'CSV source'!B78)</x:f>
      </x:c>
      <x:c r="C91" s="1" t="str">
        <x:f>IF('CSV source'!A78="","",IF(ISNUMBER('CSV source'!E78),'CSV source'!E78,""))</x:f>
      </x:c>
      <x:c r="D91" s="1" t="str">
        <x:f>IF('CSV source'!A78="","",'CSV source'!D78)</x:f>
      </x:c>
      <x:c r="E91" s="1" t="str">
        <x:f>IF('CSV source'!A78="","",COUNTIFS('CSV source'!$A$2:A78,'CSV source'!A78)&gt;1)</x:f>
      </x:c>
      <x:c r="F91" s="13" t="str"/>
      <x:c r="G91" s="12" t="str">
        <x:f>IF(ISNUMBER(C91),C91/1000,"")</x:f>
      </x:c>
      <x:c r="H91" s="12" t="n">
        <x:f>IF(A91="",0,D91/60)</x:f>
        <x:v>0</x:v>
      </x:c>
      <x:c r="I91" s="9" t="str">
        <x:f>IF(A91="","",INT(A91)-WEEKDAY(A91,3))</x:f>
      </x:c>
      <x:c r="J91" s="1" t="n">
        <x:f>IF(ISNUMBER(C91),1,0)</x:f>
        <x:v>0</x:v>
      </x:c>
      <x:c r="K91" s="1" t="str">
        <x:f>IF(A91="","",IF(AND(ISNUMBER(F91),OR(F91=0,F91=1)),0,1))</x:f>
      </x:c>
      <x:c r="L91" s="1" t="n">
        <x:f>IF(ISNUMBER(G91),G91,0)</x:f>
        <x:v>0</x:v>
      </x:c>
    </x:row>
    <x:row r="92" ht="24" customHeight="1">
      <x:c r="A92" s="11" t="str">
        <x:f>IF('CSV source'!A79="","",'CSV source'!C79)</x:f>
      </x:c>
      <x:c r="B92" s="1" t="str">
        <x:f>IF('CSV source'!A79="","",'CSV source'!B79)</x:f>
      </x:c>
      <x:c r="C92" s="1" t="str">
        <x:f>IF('CSV source'!A79="","",IF(ISNUMBER('CSV source'!E79),'CSV source'!E79,""))</x:f>
      </x:c>
      <x:c r="D92" s="1" t="str">
        <x:f>IF('CSV source'!A79="","",'CSV source'!D79)</x:f>
      </x:c>
      <x:c r="E92" s="1" t="str">
        <x:f>IF('CSV source'!A79="","",COUNTIFS('CSV source'!$A$2:A79,'CSV source'!A79)&gt;1)</x:f>
      </x:c>
      <x:c r="F92" s="13" t="str"/>
      <x:c r="G92" s="12" t="str">
        <x:f>IF(ISNUMBER(C92),C92/1000,"")</x:f>
      </x:c>
      <x:c r="H92" s="12" t="n">
        <x:f>IF(A92="",0,D92/60)</x:f>
        <x:v>0</x:v>
      </x:c>
      <x:c r="I92" s="9" t="str">
        <x:f>IF(A92="","",INT(A92)-WEEKDAY(A92,3))</x:f>
      </x:c>
      <x:c r="J92" s="1" t="n">
        <x:f>IF(ISNUMBER(C92),1,0)</x:f>
        <x:v>0</x:v>
      </x:c>
      <x:c r="K92" s="1" t="str">
        <x:f>IF(A92="","",IF(AND(ISNUMBER(F92),OR(F92=0,F92=1)),0,1))</x:f>
      </x:c>
      <x:c r="L92" s="1" t="n">
        <x:f>IF(ISNUMBER(G92),G92,0)</x:f>
        <x:v>0</x:v>
      </x:c>
    </x:row>
    <x:row r="93" ht="24" customHeight="1">
      <x:c r="A93" s="11" t="str">
        <x:f>IF('CSV source'!A80="","",'CSV source'!C80)</x:f>
      </x:c>
      <x:c r="B93" s="1" t="str">
        <x:f>IF('CSV source'!A80="","",'CSV source'!B80)</x:f>
      </x:c>
      <x:c r="C93" s="1" t="str">
        <x:f>IF('CSV source'!A80="","",IF(ISNUMBER('CSV source'!E80),'CSV source'!E80,""))</x:f>
      </x:c>
      <x:c r="D93" s="1" t="str">
        <x:f>IF('CSV source'!A80="","",'CSV source'!D80)</x:f>
      </x:c>
      <x:c r="E93" s="1" t="str">
        <x:f>IF('CSV source'!A80="","",COUNTIFS('CSV source'!$A$2:A80,'CSV source'!A80)&gt;1)</x:f>
      </x:c>
      <x:c r="F93" s="13" t="str"/>
      <x:c r="G93" s="12" t="str">
        <x:f>IF(ISNUMBER(C93),C93/1000,"")</x:f>
      </x:c>
      <x:c r="H93" s="12" t="n">
        <x:f>IF(A93="",0,D93/60)</x:f>
        <x:v>0</x:v>
      </x:c>
      <x:c r="I93" s="9" t="str">
        <x:f>IF(A93="","",INT(A93)-WEEKDAY(A93,3))</x:f>
      </x:c>
      <x:c r="J93" s="1" t="n">
        <x:f>IF(ISNUMBER(C93),1,0)</x:f>
        <x:v>0</x:v>
      </x:c>
      <x:c r="K93" s="1" t="str">
        <x:f>IF(A93="","",IF(AND(ISNUMBER(F93),OR(F93=0,F93=1)),0,1))</x:f>
      </x:c>
      <x:c r="L93" s="1" t="n">
        <x:f>IF(ISNUMBER(G93),G93,0)</x:f>
        <x:v>0</x:v>
      </x:c>
    </x:row>
    <x:row r="94" ht="24" customHeight="1">
      <x:c r="A94" s="11" t="str">
        <x:f>IF('CSV source'!A81="","",'CSV source'!C81)</x:f>
      </x:c>
      <x:c r="B94" s="1" t="str">
        <x:f>IF('CSV source'!A81="","",'CSV source'!B81)</x:f>
      </x:c>
      <x:c r="C94" s="1" t="str">
        <x:f>IF('CSV source'!A81="","",IF(ISNUMBER('CSV source'!E81),'CSV source'!E81,""))</x:f>
      </x:c>
      <x:c r="D94" s="1" t="str">
        <x:f>IF('CSV source'!A81="","",'CSV source'!D81)</x:f>
      </x:c>
      <x:c r="E94" s="1" t="str">
        <x:f>IF('CSV source'!A81="","",COUNTIFS('CSV source'!$A$2:A81,'CSV source'!A81)&gt;1)</x:f>
      </x:c>
      <x:c r="F94" s="13" t="str"/>
      <x:c r="G94" s="12" t="str">
        <x:f>IF(ISNUMBER(C94),C94/1000,"")</x:f>
      </x:c>
      <x:c r="H94" s="12" t="n">
        <x:f>IF(A94="",0,D94/60)</x:f>
        <x:v>0</x:v>
      </x:c>
      <x:c r="I94" s="9" t="str">
        <x:f>IF(A94="","",INT(A94)-WEEKDAY(A94,3))</x:f>
      </x:c>
      <x:c r="J94" s="1" t="n">
        <x:f>IF(ISNUMBER(C94),1,0)</x:f>
        <x:v>0</x:v>
      </x:c>
      <x:c r="K94" s="1" t="str">
        <x:f>IF(A94="","",IF(AND(ISNUMBER(F94),OR(F94=0,F94=1)),0,1))</x:f>
      </x:c>
      <x:c r="L94" s="1" t="n">
        <x:f>IF(ISNUMBER(G94),G94,0)</x:f>
        <x:v>0</x:v>
      </x:c>
    </x:row>
    <x:row r="95" ht="24" customHeight="1">
      <x:c r="A95" s="11" t="str">
        <x:f>IF('CSV source'!A82="","",'CSV source'!C82)</x:f>
      </x:c>
      <x:c r="B95" s="1" t="str">
        <x:f>IF('CSV source'!A82="","",'CSV source'!B82)</x:f>
      </x:c>
      <x:c r="C95" s="1" t="str">
        <x:f>IF('CSV source'!A82="","",IF(ISNUMBER('CSV source'!E82),'CSV source'!E82,""))</x:f>
      </x:c>
      <x:c r="D95" s="1" t="str">
        <x:f>IF('CSV source'!A82="","",'CSV source'!D82)</x:f>
      </x:c>
      <x:c r="E95" s="1" t="str">
        <x:f>IF('CSV source'!A82="","",COUNTIFS('CSV source'!$A$2:A82,'CSV source'!A82)&gt;1)</x:f>
      </x:c>
      <x:c r="F95" s="13" t="str"/>
      <x:c r="G95" s="12" t="str">
        <x:f>IF(ISNUMBER(C95),C95/1000,"")</x:f>
      </x:c>
      <x:c r="H95" s="12" t="n">
        <x:f>IF(A95="",0,D95/60)</x:f>
        <x:v>0</x:v>
      </x:c>
      <x:c r="I95" s="9" t="str">
        <x:f>IF(A95="","",INT(A95)-WEEKDAY(A95,3))</x:f>
      </x:c>
      <x:c r="J95" s="1" t="n">
        <x:f>IF(ISNUMBER(C95),1,0)</x:f>
        <x:v>0</x:v>
      </x:c>
      <x:c r="K95" s="1" t="str">
        <x:f>IF(A95="","",IF(AND(ISNUMBER(F95),OR(F95=0,F95=1)),0,1))</x:f>
      </x:c>
      <x:c r="L95" s="1" t="n">
        <x:f>IF(ISNUMBER(G95),G95,0)</x:f>
        <x:v>0</x:v>
      </x:c>
    </x:row>
    <x:row r="96" ht="24" customHeight="1">
      <x:c r="A96" s="11" t="str">
        <x:f>IF('CSV source'!A83="","",'CSV source'!C83)</x:f>
      </x:c>
      <x:c r="B96" s="1" t="str">
        <x:f>IF('CSV source'!A83="","",'CSV source'!B83)</x:f>
      </x:c>
      <x:c r="C96" s="1" t="str">
        <x:f>IF('CSV source'!A83="","",IF(ISNUMBER('CSV source'!E83),'CSV source'!E83,""))</x:f>
      </x:c>
      <x:c r="D96" s="1" t="str">
        <x:f>IF('CSV source'!A83="","",'CSV source'!D83)</x:f>
      </x:c>
      <x:c r="E96" s="1" t="str">
        <x:f>IF('CSV source'!A83="","",COUNTIFS('CSV source'!$A$2:A83,'CSV source'!A83)&gt;1)</x:f>
      </x:c>
      <x:c r="F96" s="13" t="str"/>
      <x:c r="G96" s="12" t="str">
        <x:f>IF(ISNUMBER(C96),C96/1000,"")</x:f>
      </x:c>
      <x:c r="H96" s="12" t="n">
        <x:f>IF(A96="",0,D96/60)</x:f>
        <x:v>0</x:v>
      </x:c>
      <x:c r="I96" s="9" t="str">
        <x:f>IF(A96="","",INT(A96)-WEEKDAY(A96,3))</x:f>
      </x:c>
      <x:c r="J96" s="1" t="n">
        <x:f>IF(ISNUMBER(C96),1,0)</x:f>
        <x:v>0</x:v>
      </x:c>
      <x:c r="K96" s="1" t="str">
        <x:f>IF(A96="","",IF(AND(ISNUMBER(F96),OR(F96=0,F96=1)),0,1))</x:f>
      </x:c>
      <x:c r="L96" s="1" t="n">
        <x:f>IF(ISNUMBER(G96),G96,0)</x:f>
        <x:v>0</x:v>
      </x:c>
    </x:row>
    <x:row r="97" ht="24" customHeight="1">
      <x:c r="A97" s="11" t="str">
        <x:f>IF('CSV source'!A84="","",'CSV source'!C84)</x:f>
      </x:c>
      <x:c r="B97" s="1" t="str">
        <x:f>IF('CSV source'!A84="","",'CSV source'!B84)</x:f>
      </x:c>
      <x:c r="C97" s="1" t="str">
        <x:f>IF('CSV source'!A84="","",IF(ISNUMBER('CSV source'!E84),'CSV source'!E84,""))</x:f>
      </x:c>
      <x:c r="D97" s="1" t="str">
        <x:f>IF('CSV source'!A84="","",'CSV source'!D84)</x:f>
      </x:c>
      <x:c r="E97" s="1" t="str">
        <x:f>IF('CSV source'!A84="","",COUNTIFS('CSV source'!$A$2:A84,'CSV source'!A84)&gt;1)</x:f>
      </x:c>
      <x:c r="F97" s="13" t="str"/>
      <x:c r="G97" s="12" t="str">
        <x:f>IF(ISNUMBER(C97),C97/1000,"")</x:f>
      </x:c>
      <x:c r="H97" s="12" t="n">
        <x:f>IF(A97="",0,D97/60)</x:f>
        <x:v>0</x:v>
      </x:c>
      <x:c r="I97" s="9" t="str">
        <x:f>IF(A97="","",INT(A97)-WEEKDAY(A97,3))</x:f>
      </x:c>
      <x:c r="J97" s="1" t="n">
        <x:f>IF(ISNUMBER(C97),1,0)</x:f>
        <x:v>0</x:v>
      </x:c>
      <x:c r="K97" s="1" t="str">
        <x:f>IF(A97="","",IF(AND(ISNUMBER(F97),OR(F97=0,F97=1)),0,1))</x:f>
      </x:c>
      <x:c r="L97" s="1" t="n">
        <x:f>IF(ISNUMBER(G97),G97,0)</x:f>
        <x:v>0</x:v>
      </x:c>
    </x:row>
    <x:row r="98" ht="24" customHeight="1">
      <x:c r="A98" s="11" t="str">
        <x:f>IF('CSV source'!A85="","",'CSV source'!C85)</x:f>
      </x:c>
      <x:c r="B98" s="1" t="str">
        <x:f>IF('CSV source'!A85="","",'CSV source'!B85)</x:f>
      </x:c>
      <x:c r="C98" s="1" t="str">
        <x:f>IF('CSV source'!A85="","",IF(ISNUMBER('CSV source'!E85),'CSV source'!E85,""))</x:f>
      </x:c>
      <x:c r="D98" s="1" t="str">
        <x:f>IF('CSV source'!A85="","",'CSV source'!D85)</x:f>
      </x:c>
      <x:c r="E98" s="1" t="str">
        <x:f>IF('CSV source'!A85="","",COUNTIFS('CSV source'!$A$2:A85,'CSV source'!A85)&gt;1)</x:f>
      </x:c>
      <x:c r="F98" s="13" t="str"/>
      <x:c r="G98" s="12" t="str">
        <x:f>IF(ISNUMBER(C98),C98/1000,"")</x:f>
      </x:c>
      <x:c r="H98" s="12" t="n">
        <x:f>IF(A98="",0,D98/60)</x:f>
        <x:v>0</x:v>
      </x:c>
      <x:c r="I98" s="9" t="str">
        <x:f>IF(A98="","",INT(A98)-WEEKDAY(A98,3))</x:f>
      </x:c>
      <x:c r="J98" s="1" t="n">
        <x:f>IF(ISNUMBER(C98),1,0)</x:f>
        <x:v>0</x:v>
      </x:c>
      <x:c r="K98" s="1" t="str">
        <x:f>IF(A98="","",IF(AND(ISNUMBER(F98),OR(F98=0,F98=1)),0,1))</x:f>
      </x:c>
      <x:c r="L98" s="1" t="n">
        <x:f>IF(ISNUMBER(G98),G98,0)</x:f>
        <x:v>0</x:v>
      </x:c>
    </x:row>
    <x:row r="99" ht="24" customHeight="1">
      <x:c r="A99" s="11" t="str">
        <x:f>IF('CSV source'!A86="","",'CSV source'!C86)</x:f>
      </x:c>
      <x:c r="B99" s="1" t="str">
        <x:f>IF('CSV source'!A86="","",'CSV source'!B86)</x:f>
      </x:c>
      <x:c r="C99" s="1" t="str">
        <x:f>IF('CSV source'!A86="","",IF(ISNUMBER('CSV source'!E86),'CSV source'!E86,""))</x:f>
      </x:c>
      <x:c r="D99" s="1" t="str">
        <x:f>IF('CSV source'!A86="","",'CSV source'!D86)</x:f>
      </x:c>
      <x:c r="E99" s="1" t="str">
        <x:f>IF('CSV source'!A86="","",COUNTIFS('CSV source'!$A$2:A86,'CSV source'!A86)&gt;1)</x:f>
      </x:c>
      <x:c r="F99" s="13" t="str"/>
      <x:c r="G99" s="12" t="str">
        <x:f>IF(ISNUMBER(C99),C99/1000,"")</x:f>
      </x:c>
      <x:c r="H99" s="12" t="n">
        <x:f>IF(A99="",0,D99/60)</x:f>
        <x:v>0</x:v>
      </x:c>
      <x:c r="I99" s="9" t="str">
        <x:f>IF(A99="","",INT(A99)-WEEKDAY(A99,3))</x:f>
      </x:c>
      <x:c r="J99" s="1" t="n">
        <x:f>IF(ISNUMBER(C99),1,0)</x:f>
        <x:v>0</x:v>
      </x:c>
      <x:c r="K99" s="1" t="str">
        <x:f>IF(A99="","",IF(AND(ISNUMBER(F99),OR(F99=0,F99=1)),0,1))</x:f>
      </x:c>
      <x:c r="L99" s="1" t="n">
        <x:f>IF(ISNUMBER(G99),G99,0)</x:f>
        <x:v>0</x:v>
      </x:c>
    </x:row>
    <x:row r="100" ht="24" customHeight="1">
      <x:c r="A100" s="11" t="str">
        <x:f>IF('CSV source'!A87="","",'CSV source'!C87)</x:f>
      </x:c>
      <x:c r="B100" s="1" t="str">
        <x:f>IF('CSV source'!A87="","",'CSV source'!B87)</x:f>
      </x:c>
      <x:c r="C100" s="1" t="str">
        <x:f>IF('CSV source'!A87="","",IF(ISNUMBER('CSV source'!E87),'CSV source'!E87,""))</x:f>
      </x:c>
      <x:c r="D100" s="1" t="str">
        <x:f>IF('CSV source'!A87="","",'CSV source'!D87)</x:f>
      </x:c>
      <x:c r="E100" s="1" t="str">
        <x:f>IF('CSV source'!A87="","",COUNTIFS('CSV source'!$A$2:A87,'CSV source'!A87)&gt;1)</x:f>
      </x:c>
      <x:c r="F100" s="13" t="str"/>
      <x:c r="G100" s="12" t="str">
        <x:f>IF(ISNUMBER(C100),C100/1000,"")</x:f>
      </x:c>
      <x:c r="H100" s="12" t="n">
        <x:f>IF(A100="",0,D100/60)</x:f>
        <x:v>0</x:v>
      </x:c>
      <x:c r="I100" s="9" t="str">
        <x:f>IF(A100="","",INT(A100)-WEEKDAY(A100,3))</x:f>
      </x:c>
      <x:c r="J100" s="1" t="n">
        <x:f>IF(ISNUMBER(C100),1,0)</x:f>
        <x:v>0</x:v>
      </x:c>
      <x:c r="K100" s="1" t="str">
        <x:f>IF(A100="","",IF(AND(ISNUMBER(F100),OR(F100=0,F100=1)),0,1))</x:f>
      </x:c>
      <x:c r="L100" s="1" t="n">
        <x:f>IF(ISNUMBER(G100),G100,0)</x:f>
        <x:v>0</x:v>
      </x:c>
    </x:row>
    <x:row r="101" ht="24" customHeight="1">
      <x:c r="A101" s="11" t="str">
        <x:f>IF('CSV source'!A88="","",'CSV source'!C88)</x:f>
      </x:c>
      <x:c r="B101" s="1" t="str">
        <x:f>IF('CSV source'!A88="","",'CSV source'!B88)</x:f>
      </x:c>
      <x:c r="C101" s="1" t="str">
        <x:f>IF('CSV source'!A88="","",IF(ISNUMBER('CSV source'!E88),'CSV source'!E88,""))</x:f>
      </x:c>
      <x:c r="D101" s="1" t="str">
        <x:f>IF('CSV source'!A88="","",'CSV source'!D88)</x:f>
      </x:c>
      <x:c r="E101" s="1" t="str">
        <x:f>IF('CSV source'!A88="","",COUNTIFS('CSV source'!$A$2:A88,'CSV source'!A88)&gt;1)</x:f>
      </x:c>
      <x:c r="F101" s="13" t="str"/>
      <x:c r="G101" s="12" t="str">
        <x:f>IF(ISNUMBER(C101),C101/1000,"")</x:f>
      </x:c>
      <x:c r="H101" s="12" t="n">
        <x:f>IF(A101="",0,D101/60)</x:f>
        <x:v>0</x:v>
      </x:c>
      <x:c r="I101" s="9" t="str">
        <x:f>IF(A101="","",INT(A101)-WEEKDAY(A101,3))</x:f>
      </x:c>
      <x:c r="J101" s="1" t="n">
        <x:f>IF(ISNUMBER(C101),1,0)</x:f>
        <x:v>0</x:v>
      </x:c>
      <x:c r="K101" s="1" t="str">
        <x:f>IF(A101="","",IF(AND(ISNUMBER(F101),OR(F101=0,F101=1)),0,1))</x:f>
      </x:c>
      <x:c r="L101" s="1" t="n">
        <x:f>IF(ISNUMBER(G101),G101,0)</x:f>
        <x:v>0</x:v>
      </x:c>
    </x:row>
    <x:row r="102" ht="24" customHeight="1">
      <x:c r="A102" s="11" t="str">
        <x:f>IF('CSV source'!A89="","",'CSV source'!C89)</x:f>
      </x:c>
      <x:c r="B102" s="1" t="str">
        <x:f>IF('CSV source'!A89="","",'CSV source'!B89)</x:f>
      </x:c>
      <x:c r="C102" s="1" t="str">
        <x:f>IF('CSV source'!A89="","",IF(ISNUMBER('CSV source'!E89),'CSV source'!E89,""))</x:f>
      </x:c>
      <x:c r="D102" s="1" t="str">
        <x:f>IF('CSV source'!A89="","",'CSV source'!D89)</x:f>
      </x:c>
      <x:c r="E102" s="1" t="str">
        <x:f>IF('CSV source'!A89="","",COUNTIFS('CSV source'!$A$2:A89,'CSV source'!A89)&gt;1)</x:f>
      </x:c>
      <x:c r="F102" s="13" t="str"/>
      <x:c r="G102" s="12" t="str">
        <x:f>IF(ISNUMBER(C102),C102/1000,"")</x:f>
      </x:c>
      <x:c r="H102" s="12" t="n">
        <x:f>IF(A102="",0,D102/60)</x:f>
        <x:v>0</x:v>
      </x:c>
      <x:c r="I102" s="9" t="str">
        <x:f>IF(A102="","",INT(A102)-WEEKDAY(A102,3))</x:f>
      </x:c>
      <x:c r="J102" s="1" t="n">
        <x:f>IF(ISNUMBER(C102),1,0)</x:f>
        <x:v>0</x:v>
      </x:c>
      <x:c r="K102" s="1" t="str">
        <x:f>IF(A102="","",IF(AND(ISNUMBER(F102),OR(F102=0,F102=1)),0,1))</x:f>
      </x:c>
      <x:c r="L102" s="1" t="n">
        <x:f>IF(ISNUMBER(G102),G102,0)</x:f>
        <x:v>0</x:v>
      </x:c>
    </x:row>
    <x:row r="103" ht="24" customHeight="1">
      <x:c r="A103" s="11" t="str">
        <x:f>IF('CSV source'!A90="","",'CSV source'!C90)</x:f>
      </x:c>
      <x:c r="B103" s="1" t="str">
        <x:f>IF('CSV source'!A90="","",'CSV source'!B90)</x:f>
      </x:c>
      <x:c r="C103" s="1" t="str">
        <x:f>IF('CSV source'!A90="","",IF(ISNUMBER('CSV source'!E90),'CSV source'!E90,""))</x:f>
      </x:c>
      <x:c r="D103" s="1" t="str">
        <x:f>IF('CSV source'!A90="","",'CSV source'!D90)</x:f>
      </x:c>
      <x:c r="E103" s="1" t="str">
        <x:f>IF('CSV source'!A90="","",COUNTIFS('CSV source'!$A$2:A90,'CSV source'!A90)&gt;1)</x:f>
      </x:c>
      <x:c r="F103" s="13" t="str"/>
      <x:c r="G103" s="12" t="str">
        <x:f>IF(ISNUMBER(C103),C103/1000,"")</x:f>
      </x:c>
      <x:c r="H103" s="12" t="n">
        <x:f>IF(A103="",0,D103/60)</x:f>
        <x:v>0</x:v>
      </x:c>
      <x:c r="I103" s="9" t="str">
        <x:f>IF(A103="","",INT(A103)-WEEKDAY(A103,3))</x:f>
      </x:c>
      <x:c r="J103" s="1" t="n">
        <x:f>IF(ISNUMBER(C103),1,0)</x:f>
        <x:v>0</x:v>
      </x:c>
      <x:c r="K103" s="1" t="str">
        <x:f>IF(A103="","",IF(AND(ISNUMBER(F103),OR(F103=0,F103=1)),0,1))</x:f>
      </x:c>
      <x:c r="L103" s="1" t="n">
        <x:f>IF(ISNUMBER(G103),G103,0)</x:f>
        <x:v>0</x:v>
      </x:c>
    </x:row>
    <x:row r="104" ht="24" customHeight="1">
      <x:c r="A104" s="11" t="str">
        <x:f>IF('CSV source'!A91="","",'CSV source'!C91)</x:f>
      </x:c>
      <x:c r="B104" s="1" t="str">
        <x:f>IF('CSV source'!A91="","",'CSV source'!B91)</x:f>
      </x:c>
      <x:c r="C104" s="1" t="str">
        <x:f>IF('CSV source'!A91="","",IF(ISNUMBER('CSV source'!E91),'CSV source'!E91,""))</x:f>
      </x:c>
      <x:c r="D104" s="1" t="str">
        <x:f>IF('CSV source'!A91="","",'CSV source'!D91)</x:f>
      </x:c>
      <x:c r="E104" s="1" t="str">
        <x:f>IF('CSV source'!A91="","",COUNTIFS('CSV source'!$A$2:A91,'CSV source'!A91)&gt;1)</x:f>
      </x:c>
      <x:c r="F104" s="13" t="str"/>
      <x:c r="G104" s="12" t="str">
        <x:f>IF(ISNUMBER(C104),C104/1000,"")</x:f>
      </x:c>
      <x:c r="H104" s="12" t="n">
        <x:f>IF(A104="",0,D104/60)</x:f>
        <x:v>0</x:v>
      </x:c>
      <x:c r="I104" s="9" t="str">
        <x:f>IF(A104="","",INT(A104)-WEEKDAY(A104,3))</x:f>
      </x:c>
      <x:c r="J104" s="1" t="n">
        <x:f>IF(ISNUMBER(C104),1,0)</x:f>
        <x:v>0</x:v>
      </x:c>
      <x:c r="K104" s="1" t="str">
        <x:f>IF(A104="","",IF(AND(ISNUMBER(F104),OR(F104=0,F104=1)),0,1))</x:f>
      </x:c>
      <x:c r="L104" s="1" t="n">
        <x:f>IF(ISNUMBER(G104),G104,0)</x:f>
        <x:v>0</x:v>
      </x:c>
    </x:row>
    <x:row r="105" ht="24" customHeight="1">
      <x:c r="A105" s="11" t="str">
        <x:f>IF('CSV source'!A92="","",'CSV source'!C92)</x:f>
      </x:c>
      <x:c r="B105" s="1" t="str">
        <x:f>IF('CSV source'!A92="","",'CSV source'!B92)</x:f>
      </x:c>
      <x:c r="C105" s="1" t="str">
        <x:f>IF('CSV source'!A92="","",IF(ISNUMBER('CSV source'!E92),'CSV source'!E92,""))</x:f>
      </x:c>
      <x:c r="D105" s="1" t="str">
        <x:f>IF('CSV source'!A92="","",'CSV source'!D92)</x:f>
      </x:c>
      <x:c r="E105" s="1" t="str">
        <x:f>IF('CSV source'!A92="","",COUNTIFS('CSV source'!$A$2:A92,'CSV source'!A92)&gt;1)</x:f>
      </x:c>
      <x:c r="F105" s="13" t="str"/>
      <x:c r="G105" s="12" t="str">
        <x:f>IF(ISNUMBER(C105),C105/1000,"")</x:f>
      </x:c>
      <x:c r="H105" s="12" t="n">
        <x:f>IF(A105="",0,D105/60)</x:f>
        <x:v>0</x:v>
      </x:c>
      <x:c r="I105" s="9" t="str">
        <x:f>IF(A105="","",INT(A105)-WEEKDAY(A105,3))</x:f>
      </x:c>
      <x:c r="J105" s="1" t="n">
        <x:f>IF(ISNUMBER(C105),1,0)</x:f>
        <x:v>0</x:v>
      </x:c>
      <x:c r="K105" s="1" t="str">
        <x:f>IF(A105="","",IF(AND(ISNUMBER(F105),OR(F105=0,F105=1)),0,1))</x:f>
      </x:c>
      <x:c r="L105" s="1" t="n">
        <x:f>IF(ISNUMBER(G105),G105,0)</x:f>
        <x:v>0</x:v>
      </x:c>
    </x:row>
    <x:row r="106" ht="24" customHeight="1">
      <x:c r="A106" s="11" t="str">
        <x:f>IF('CSV source'!A93="","",'CSV source'!C93)</x:f>
      </x:c>
      <x:c r="B106" s="1" t="str">
        <x:f>IF('CSV source'!A93="","",'CSV source'!B93)</x:f>
      </x:c>
      <x:c r="C106" s="1" t="str">
        <x:f>IF('CSV source'!A93="","",IF(ISNUMBER('CSV source'!E93),'CSV source'!E93,""))</x:f>
      </x:c>
      <x:c r="D106" s="1" t="str">
        <x:f>IF('CSV source'!A93="","",'CSV source'!D93)</x:f>
      </x:c>
      <x:c r="E106" s="1" t="str">
        <x:f>IF('CSV source'!A93="","",COUNTIFS('CSV source'!$A$2:A93,'CSV source'!A93)&gt;1)</x:f>
      </x:c>
      <x:c r="F106" s="13" t="str"/>
      <x:c r="G106" s="12" t="str">
        <x:f>IF(ISNUMBER(C106),C106/1000,"")</x:f>
      </x:c>
      <x:c r="H106" s="12" t="n">
        <x:f>IF(A106="",0,D106/60)</x:f>
        <x:v>0</x:v>
      </x:c>
      <x:c r="I106" s="9" t="str">
        <x:f>IF(A106="","",INT(A106)-WEEKDAY(A106,3))</x:f>
      </x:c>
      <x:c r="J106" s="1" t="n">
        <x:f>IF(ISNUMBER(C106),1,0)</x:f>
        <x:v>0</x:v>
      </x:c>
      <x:c r="K106" s="1" t="str">
        <x:f>IF(A106="","",IF(AND(ISNUMBER(F106),OR(F106=0,F106=1)),0,1))</x:f>
      </x:c>
      <x:c r="L106" s="1" t="n">
        <x:f>IF(ISNUMBER(G106),G106,0)</x:f>
        <x:v>0</x:v>
      </x:c>
    </x:row>
    <x:row r="107" ht="24" customHeight="1">
      <x:c r="A107" s="11" t="str">
        <x:f>IF('CSV source'!A94="","",'CSV source'!C94)</x:f>
      </x:c>
      <x:c r="B107" s="1" t="str">
        <x:f>IF('CSV source'!A94="","",'CSV source'!B94)</x:f>
      </x:c>
      <x:c r="C107" s="1" t="str">
        <x:f>IF('CSV source'!A94="","",IF(ISNUMBER('CSV source'!E94),'CSV source'!E94,""))</x:f>
      </x:c>
      <x:c r="D107" s="1" t="str">
        <x:f>IF('CSV source'!A94="","",'CSV source'!D94)</x:f>
      </x:c>
      <x:c r="E107" s="1" t="str">
        <x:f>IF('CSV source'!A94="","",COUNTIFS('CSV source'!$A$2:A94,'CSV source'!A94)&gt;1)</x:f>
      </x:c>
      <x:c r="F107" s="13" t="str"/>
      <x:c r="G107" s="12" t="str">
        <x:f>IF(ISNUMBER(C107),C107/1000,"")</x:f>
      </x:c>
      <x:c r="H107" s="12" t="n">
        <x:f>IF(A107="",0,D107/60)</x:f>
        <x:v>0</x:v>
      </x:c>
      <x:c r="I107" s="9" t="str">
        <x:f>IF(A107="","",INT(A107)-WEEKDAY(A107,3))</x:f>
      </x:c>
      <x:c r="J107" s="1" t="n">
        <x:f>IF(ISNUMBER(C107),1,0)</x:f>
        <x:v>0</x:v>
      </x:c>
      <x:c r="K107" s="1" t="str">
        <x:f>IF(A107="","",IF(AND(ISNUMBER(F107),OR(F107=0,F107=1)),0,1))</x:f>
      </x:c>
      <x:c r="L107" s="1" t="n">
        <x:f>IF(ISNUMBER(G107),G107,0)</x:f>
        <x:v>0</x:v>
      </x:c>
    </x:row>
    <x:row r="108" ht="24" customHeight="1">
      <x:c r="A108" s="11" t="str">
        <x:f>IF('CSV source'!A95="","",'CSV source'!C95)</x:f>
      </x:c>
      <x:c r="B108" s="1" t="str">
        <x:f>IF('CSV source'!A95="","",'CSV source'!B95)</x:f>
      </x:c>
      <x:c r="C108" s="1" t="str">
        <x:f>IF('CSV source'!A95="","",IF(ISNUMBER('CSV source'!E95),'CSV source'!E95,""))</x:f>
      </x:c>
      <x:c r="D108" s="1" t="str">
        <x:f>IF('CSV source'!A95="","",'CSV source'!D95)</x:f>
      </x:c>
      <x:c r="E108" s="1" t="str">
        <x:f>IF('CSV source'!A95="","",COUNTIFS('CSV source'!$A$2:A95,'CSV source'!A95)&gt;1)</x:f>
      </x:c>
      <x:c r="F108" s="13" t="str"/>
      <x:c r="G108" s="12" t="str">
        <x:f>IF(ISNUMBER(C108),C108/1000,"")</x:f>
      </x:c>
      <x:c r="H108" s="12" t="n">
        <x:f>IF(A108="",0,D108/60)</x:f>
        <x:v>0</x:v>
      </x:c>
      <x:c r="I108" s="9" t="str">
        <x:f>IF(A108="","",INT(A108)-WEEKDAY(A108,3))</x:f>
      </x:c>
      <x:c r="J108" s="1" t="n">
        <x:f>IF(ISNUMBER(C108),1,0)</x:f>
        <x:v>0</x:v>
      </x:c>
      <x:c r="K108" s="1" t="str">
        <x:f>IF(A108="","",IF(AND(ISNUMBER(F108),OR(F108=0,F108=1)),0,1))</x:f>
      </x:c>
      <x:c r="L108" s="1" t="n">
        <x:f>IF(ISNUMBER(G108),G108,0)</x:f>
        <x:v>0</x:v>
      </x:c>
    </x:row>
    <x:row r="109" ht="24" customHeight="1">
      <x:c r="A109" s="11" t="str">
        <x:f>IF('CSV source'!A96="","",'CSV source'!C96)</x:f>
      </x:c>
      <x:c r="B109" s="1" t="str">
        <x:f>IF('CSV source'!A96="","",'CSV source'!B96)</x:f>
      </x:c>
      <x:c r="C109" s="1" t="str">
        <x:f>IF('CSV source'!A96="","",IF(ISNUMBER('CSV source'!E96),'CSV source'!E96,""))</x:f>
      </x:c>
      <x:c r="D109" s="1" t="str">
        <x:f>IF('CSV source'!A96="","",'CSV source'!D96)</x:f>
      </x:c>
      <x:c r="E109" s="1" t="str">
        <x:f>IF('CSV source'!A96="","",COUNTIFS('CSV source'!$A$2:A96,'CSV source'!A96)&gt;1)</x:f>
      </x:c>
      <x:c r="F109" s="13" t="str"/>
      <x:c r="G109" s="12" t="str">
        <x:f>IF(ISNUMBER(C109),C109/1000,"")</x:f>
      </x:c>
      <x:c r="H109" s="12" t="n">
        <x:f>IF(A109="",0,D109/60)</x:f>
        <x:v>0</x:v>
      </x:c>
      <x:c r="I109" s="9" t="str">
        <x:f>IF(A109="","",INT(A109)-WEEKDAY(A109,3))</x:f>
      </x:c>
      <x:c r="J109" s="1" t="n">
        <x:f>IF(ISNUMBER(C109),1,0)</x:f>
        <x:v>0</x:v>
      </x:c>
      <x:c r="K109" s="1" t="str">
        <x:f>IF(A109="","",IF(AND(ISNUMBER(F109),OR(F109=0,F109=1)),0,1))</x:f>
      </x:c>
      <x:c r="L109" s="1" t="n">
        <x:f>IF(ISNUMBER(G109),G109,0)</x:f>
        <x:v>0</x:v>
      </x:c>
    </x:row>
    <x:row r="110" ht="24" customHeight="1">
      <x:c r="A110" s="11" t="str">
        <x:f>IF('CSV source'!A97="","",'CSV source'!C97)</x:f>
      </x:c>
      <x:c r="B110" s="1" t="str">
        <x:f>IF('CSV source'!A97="","",'CSV source'!B97)</x:f>
      </x:c>
      <x:c r="C110" s="1" t="str">
        <x:f>IF('CSV source'!A97="","",IF(ISNUMBER('CSV source'!E97),'CSV source'!E97,""))</x:f>
      </x:c>
      <x:c r="D110" s="1" t="str">
        <x:f>IF('CSV source'!A97="","",'CSV source'!D97)</x:f>
      </x:c>
      <x:c r="E110" s="1" t="str">
        <x:f>IF('CSV source'!A97="","",COUNTIFS('CSV source'!$A$2:A97,'CSV source'!A97)&gt;1)</x:f>
      </x:c>
      <x:c r="F110" s="13" t="str"/>
      <x:c r="G110" s="12" t="str">
        <x:f>IF(ISNUMBER(C110),C110/1000,"")</x:f>
      </x:c>
      <x:c r="H110" s="12" t="n">
        <x:f>IF(A110="",0,D110/60)</x:f>
        <x:v>0</x:v>
      </x:c>
      <x:c r="I110" s="9" t="str">
        <x:f>IF(A110="","",INT(A110)-WEEKDAY(A110,3))</x:f>
      </x:c>
      <x:c r="J110" s="1" t="n">
        <x:f>IF(ISNUMBER(C110),1,0)</x:f>
        <x:v>0</x:v>
      </x:c>
      <x:c r="K110" s="1" t="str">
        <x:f>IF(A110="","",IF(AND(ISNUMBER(F110),OR(F110=0,F110=1)),0,1))</x:f>
      </x:c>
      <x:c r="L110" s="1" t="n">
        <x:f>IF(ISNUMBER(G110),G110,0)</x:f>
        <x:v>0</x:v>
      </x:c>
    </x:row>
    <x:row r="111" ht="24" customHeight="1">
      <x:c r="A111" s="11" t="str">
        <x:f>IF('CSV source'!A98="","",'CSV source'!C98)</x:f>
      </x:c>
      <x:c r="B111" s="1" t="str">
        <x:f>IF('CSV source'!A98="","",'CSV source'!B98)</x:f>
      </x:c>
      <x:c r="C111" s="1" t="str">
        <x:f>IF('CSV source'!A98="","",IF(ISNUMBER('CSV source'!E98),'CSV source'!E98,""))</x:f>
      </x:c>
      <x:c r="D111" s="1" t="str">
        <x:f>IF('CSV source'!A98="","",'CSV source'!D98)</x:f>
      </x:c>
      <x:c r="E111" s="1" t="str">
        <x:f>IF('CSV source'!A98="","",COUNTIFS('CSV source'!$A$2:A98,'CSV source'!A98)&gt;1)</x:f>
      </x:c>
      <x:c r="F111" s="13" t="str"/>
      <x:c r="G111" s="12" t="str">
        <x:f>IF(ISNUMBER(C111),C111/1000,"")</x:f>
      </x:c>
      <x:c r="H111" s="12" t="n">
        <x:f>IF(A111="",0,D111/60)</x:f>
        <x:v>0</x:v>
      </x:c>
      <x:c r="I111" s="9" t="str">
        <x:f>IF(A111="","",INT(A111)-WEEKDAY(A111,3))</x:f>
      </x:c>
      <x:c r="J111" s="1" t="n">
        <x:f>IF(ISNUMBER(C111),1,0)</x:f>
        <x:v>0</x:v>
      </x:c>
      <x:c r="K111" s="1" t="str">
        <x:f>IF(A111="","",IF(AND(ISNUMBER(F111),OR(F111=0,F111=1)),0,1))</x:f>
      </x:c>
      <x:c r="L111" s="1" t="n">
        <x:f>IF(ISNUMBER(G111),G111,0)</x:f>
        <x:v>0</x:v>
      </x:c>
    </x:row>
    <x:row r="112" ht="24" customHeight="1">
      <x:c r="A112" s="11" t="str">
        <x:f>IF('CSV source'!A99="","",'CSV source'!C99)</x:f>
      </x:c>
      <x:c r="B112" s="1" t="str">
        <x:f>IF('CSV source'!A99="","",'CSV source'!B99)</x:f>
      </x:c>
      <x:c r="C112" s="1" t="str">
        <x:f>IF('CSV source'!A99="","",IF(ISNUMBER('CSV source'!E99),'CSV source'!E99,""))</x:f>
      </x:c>
      <x:c r="D112" s="1" t="str">
        <x:f>IF('CSV source'!A99="","",'CSV source'!D99)</x:f>
      </x:c>
      <x:c r="E112" s="1" t="str">
        <x:f>IF('CSV source'!A99="","",COUNTIFS('CSV source'!$A$2:A99,'CSV source'!A99)&gt;1)</x:f>
      </x:c>
      <x:c r="F112" s="13" t="str"/>
      <x:c r="G112" s="12" t="str">
        <x:f>IF(ISNUMBER(C112),C112/1000,"")</x:f>
      </x:c>
      <x:c r="H112" s="12" t="n">
        <x:f>IF(A112="",0,D112/60)</x:f>
        <x:v>0</x:v>
      </x:c>
      <x:c r="I112" s="9" t="str">
        <x:f>IF(A112="","",INT(A112)-WEEKDAY(A112,3))</x:f>
      </x:c>
      <x:c r="J112" s="1" t="n">
        <x:f>IF(ISNUMBER(C112),1,0)</x:f>
        <x:v>0</x:v>
      </x:c>
      <x:c r="K112" s="1" t="str">
        <x:f>IF(A112="","",IF(AND(ISNUMBER(F112),OR(F112=0,F112=1)),0,1))</x:f>
      </x:c>
      <x:c r="L112" s="1" t="n">
        <x:f>IF(ISNUMBER(G112),G112,0)</x:f>
        <x:v>0</x:v>
      </x:c>
    </x:row>
    <x:row r="113" ht="24" customHeight="1">
      <x:c r="A113" s="11" t="str">
        <x:f>IF('CSV source'!A100="","",'CSV source'!C100)</x:f>
      </x:c>
      <x:c r="B113" s="1" t="str">
        <x:f>IF('CSV source'!A100="","",'CSV source'!B100)</x:f>
      </x:c>
      <x:c r="C113" s="1" t="str">
        <x:f>IF('CSV source'!A100="","",IF(ISNUMBER('CSV source'!E100),'CSV source'!E100,""))</x:f>
      </x:c>
      <x:c r="D113" s="1" t="str">
        <x:f>IF('CSV source'!A100="","",'CSV source'!D100)</x:f>
      </x:c>
      <x:c r="E113" s="1" t="str">
        <x:f>IF('CSV source'!A100="","",COUNTIFS('CSV source'!$A$2:A100,'CSV source'!A100)&gt;1)</x:f>
      </x:c>
      <x:c r="F113" s="13" t="str"/>
      <x:c r="G113" s="12" t="str">
        <x:f>IF(ISNUMBER(C113),C113/1000,"")</x:f>
      </x:c>
      <x:c r="H113" s="12" t="n">
        <x:f>IF(A113="",0,D113/60)</x:f>
        <x:v>0</x:v>
      </x:c>
      <x:c r="I113" s="9" t="str">
        <x:f>IF(A113="","",INT(A113)-WEEKDAY(A113,3))</x:f>
      </x:c>
      <x:c r="J113" s="1" t="n">
        <x:f>IF(ISNUMBER(C113),1,0)</x:f>
        <x:v>0</x:v>
      </x:c>
      <x:c r="K113" s="1" t="str">
        <x:f>IF(A113="","",IF(AND(ISNUMBER(F113),OR(F113=0,F113=1)),0,1))</x:f>
      </x:c>
      <x:c r="L113" s="1" t="n">
        <x:f>IF(ISNUMBER(G113),G113,0)</x:f>
        <x:v>0</x:v>
      </x:c>
    </x:row>
    <x:row r="114" ht="24" customHeight="1">
      <x:c r="A114" s="11" t="str">
        <x:f>IF('CSV source'!A101="","",'CSV source'!C101)</x:f>
      </x:c>
      <x:c r="B114" s="1" t="str">
        <x:f>IF('CSV source'!A101="","",'CSV source'!B101)</x:f>
      </x:c>
      <x:c r="C114" s="1" t="str">
        <x:f>IF('CSV source'!A101="","",IF(ISNUMBER('CSV source'!E101),'CSV source'!E101,""))</x:f>
      </x:c>
      <x:c r="D114" s="1" t="str">
        <x:f>IF('CSV source'!A101="","",'CSV source'!D101)</x:f>
      </x:c>
      <x:c r="E114" s="1" t="str">
        <x:f>IF('CSV source'!A101="","",COUNTIFS('CSV source'!$A$2:A101,'CSV source'!A101)&gt;1)</x:f>
      </x:c>
      <x:c r="F114" s="13" t="str"/>
      <x:c r="G114" s="12" t="str">
        <x:f>IF(ISNUMBER(C114),C114/1000,"")</x:f>
      </x:c>
      <x:c r="H114" s="12" t="n">
        <x:f>IF(A114="",0,D114/60)</x:f>
        <x:v>0</x:v>
      </x:c>
      <x:c r="I114" s="9" t="str">
        <x:f>IF(A114="","",INT(A114)-WEEKDAY(A114,3))</x:f>
      </x:c>
      <x:c r="J114" s="1" t="n">
        <x:f>IF(ISNUMBER(C114),1,0)</x:f>
        <x:v>0</x:v>
      </x:c>
      <x:c r="K114" s="1" t="str">
        <x:f>IF(A114="","",IF(AND(ISNUMBER(F114),OR(F114=0,F114=1)),0,1))</x:f>
      </x:c>
      <x:c r="L114" s="1" t="n">
        <x:f>IF(ISNUMBER(G114),G114,0)</x:f>
        <x:v>0</x:v>
      </x:c>
    </x:row>
    <x:row r="115" ht="24" customHeight="1">
      <x:c r="A115" s="11" t="str">
        <x:f>IF('CSV source'!A102="","",'CSV source'!C102)</x:f>
      </x:c>
      <x:c r="B115" s="1" t="str">
        <x:f>IF('CSV source'!A102="","",'CSV source'!B102)</x:f>
      </x:c>
      <x:c r="C115" s="1" t="str">
        <x:f>IF('CSV source'!A102="","",IF(ISNUMBER('CSV source'!E102),'CSV source'!E102,""))</x:f>
      </x:c>
      <x:c r="D115" s="1" t="str">
        <x:f>IF('CSV source'!A102="","",'CSV source'!D102)</x:f>
      </x:c>
      <x:c r="E115" s="1" t="str">
        <x:f>IF('CSV source'!A102="","",COUNTIFS('CSV source'!$A$2:A102,'CSV source'!A102)&gt;1)</x:f>
      </x:c>
      <x:c r="F115" s="13" t="str"/>
      <x:c r="G115" s="12" t="str">
        <x:f>IF(ISNUMBER(C115),C115/1000,"")</x:f>
      </x:c>
      <x:c r="H115" s="12" t="n">
        <x:f>IF(A115="",0,D115/60)</x:f>
        <x:v>0</x:v>
      </x:c>
      <x:c r="I115" s="9" t="str">
        <x:f>IF(A115="","",INT(A115)-WEEKDAY(A115,3))</x:f>
      </x:c>
      <x:c r="J115" s="1" t="n">
        <x:f>IF(ISNUMBER(C115),1,0)</x:f>
        <x:v>0</x:v>
      </x:c>
      <x:c r="K115" s="1" t="str">
        <x:f>IF(A115="","",IF(AND(ISNUMBER(F115),OR(F115=0,F115=1)),0,1))</x:f>
      </x:c>
      <x:c r="L115" s="1" t="n">
        <x:f>IF(ISNUMBER(G115),G115,0)</x:f>
        <x:v>0</x:v>
      </x:c>
    </x:row>
    <x:row r="116" ht="24" customHeight="1">
      <x:c r="A116" s="11" t="str">
        <x:f>IF('CSV source'!A103="","",'CSV source'!C103)</x:f>
      </x:c>
      <x:c r="B116" s="1" t="str">
        <x:f>IF('CSV source'!A103="","",'CSV source'!B103)</x:f>
      </x:c>
      <x:c r="C116" s="1" t="str">
        <x:f>IF('CSV source'!A103="","",IF(ISNUMBER('CSV source'!E103),'CSV source'!E103,""))</x:f>
      </x:c>
      <x:c r="D116" s="1" t="str">
        <x:f>IF('CSV source'!A103="","",'CSV source'!D103)</x:f>
      </x:c>
      <x:c r="E116" s="1" t="str">
        <x:f>IF('CSV source'!A103="","",COUNTIFS('CSV source'!$A$2:A103,'CSV source'!A103)&gt;1)</x:f>
      </x:c>
      <x:c r="F116" s="13" t="str"/>
      <x:c r="G116" s="12" t="str">
        <x:f>IF(ISNUMBER(C116),C116/1000,"")</x:f>
      </x:c>
      <x:c r="H116" s="12" t="n">
        <x:f>IF(A116="",0,D116/60)</x:f>
        <x:v>0</x:v>
      </x:c>
      <x:c r="I116" s="9" t="str">
        <x:f>IF(A116="","",INT(A116)-WEEKDAY(A116,3))</x:f>
      </x:c>
      <x:c r="J116" s="1" t="n">
        <x:f>IF(ISNUMBER(C116),1,0)</x:f>
        <x:v>0</x:v>
      </x:c>
      <x:c r="K116" s="1" t="str">
        <x:f>IF(A116="","",IF(AND(ISNUMBER(F116),OR(F116=0,F116=1)),0,1))</x:f>
      </x:c>
      <x:c r="L116" s="1" t="n">
        <x:f>IF(ISNUMBER(G116),G116,0)</x:f>
        <x:v>0</x:v>
      </x:c>
    </x:row>
    <x:row r="117" ht="24" customHeight="1">
      <x:c r="A117" s="11" t="str">
        <x:f>IF('CSV source'!A104="","",'CSV source'!C104)</x:f>
      </x:c>
      <x:c r="B117" s="1" t="str">
        <x:f>IF('CSV source'!A104="","",'CSV source'!B104)</x:f>
      </x:c>
      <x:c r="C117" s="1" t="str">
        <x:f>IF('CSV source'!A104="","",IF(ISNUMBER('CSV source'!E104),'CSV source'!E104,""))</x:f>
      </x:c>
      <x:c r="D117" s="1" t="str">
        <x:f>IF('CSV source'!A104="","",'CSV source'!D104)</x:f>
      </x:c>
      <x:c r="E117" s="1" t="str">
        <x:f>IF('CSV source'!A104="","",COUNTIFS('CSV source'!$A$2:A104,'CSV source'!A104)&gt;1)</x:f>
      </x:c>
      <x:c r="F117" s="13" t="str"/>
      <x:c r="G117" s="12" t="str">
        <x:f>IF(ISNUMBER(C117),C117/1000,"")</x:f>
      </x:c>
      <x:c r="H117" s="12" t="n">
        <x:f>IF(A117="",0,D117/60)</x:f>
        <x:v>0</x:v>
      </x:c>
      <x:c r="I117" s="9" t="str">
        <x:f>IF(A117="","",INT(A117)-WEEKDAY(A117,3))</x:f>
      </x:c>
      <x:c r="J117" s="1" t="n">
        <x:f>IF(ISNUMBER(C117),1,0)</x:f>
        <x:v>0</x:v>
      </x:c>
      <x:c r="K117" s="1" t="str">
        <x:f>IF(A117="","",IF(AND(ISNUMBER(F117),OR(F117=0,F117=1)),0,1))</x:f>
      </x:c>
      <x:c r="L117" s="1" t="n">
        <x:f>IF(ISNUMBER(G117),G117,0)</x:f>
        <x:v>0</x:v>
      </x:c>
    </x:row>
    <x:row r="118" ht="24" customHeight="1">
      <x:c r="A118" s="11" t="str">
        <x:f>IF('CSV source'!A105="","",'CSV source'!C105)</x:f>
      </x:c>
      <x:c r="B118" s="1" t="str">
        <x:f>IF('CSV source'!A105="","",'CSV source'!B105)</x:f>
      </x:c>
      <x:c r="C118" s="1" t="str">
        <x:f>IF('CSV source'!A105="","",IF(ISNUMBER('CSV source'!E105),'CSV source'!E105,""))</x:f>
      </x:c>
      <x:c r="D118" s="1" t="str">
        <x:f>IF('CSV source'!A105="","",'CSV source'!D105)</x:f>
      </x:c>
      <x:c r="E118" s="1" t="str">
        <x:f>IF('CSV source'!A105="","",COUNTIFS('CSV source'!$A$2:A105,'CSV source'!A105)&gt;1)</x:f>
      </x:c>
      <x:c r="F118" s="13" t="str"/>
      <x:c r="G118" s="12" t="str">
        <x:f>IF(ISNUMBER(C118),C118/1000,"")</x:f>
      </x:c>
      <x:c r="H118" s="12" t="n">
        <x:f>IF(A118="",0,D118/60)</x:f>
        <x:v>0</x:v>
      </x:c>
      <x:c r="I118" s="9" t="str">
        <x:f>IF(A118="","",INT(A118)-WEEKDAY(A118,3))</x:f>
      </x:c>
      <x:c r="J118" s="1" t="n">
        <x:f>IF(ISNUMBER(C118),1,0)</x:f>
        <x:v>0</x:v>
      </x:c>
      <x:c r="K118" s="1" t="str">
        <x:f>IF(A118="","",IF(AND(ISNUMBER(F118),OR(F118=0,F118=1)),0,1))</x:f>
      </x:c>
      <x:c r="L118" s="1" t="n">
        <x:f>IF(ISNUMBER(G118),G118,0)</x:f>
        <x:v>0</x:v>
      </x:c>
    </x:row>
    <x:row r="119" ht="24" customHeight="1">
      <x:c r="A119" s="11" t="str">
        <x:f>IF('CSV source'!A106="","",'CSV source'!C106)</x:f>
      </x:c>
      <x:c r="B119" s="1" t="str">
        <x:f>IF('CSV source'!A106="","",'CSV source'!B106)</x:f>
      </x:c>
      <x:c r="C119" s="1" t="str">
        <x:f>IF('CSV source'!A106="","",IF(ISNUMBER('CSV source'!E106),'CSV source'!E106,""))</x:f>
      </x:c>
      <x:c r="D119" s="1" t="str">
        <x:f>IF('CSV source'!A106="","",'CSV source'!D106)</x:f>
      </x:c>
      <x:c r="E119" s="1" t="str">
        <x:f>IF('CSV source'!A106="","",COUNTIFS('CSV source'!$A$2:A106,'CSV source'!A106)&gt;1)</x:f>
      </x:c>
      <x:c r="F119" s="13" t="str"/>
      <x:c r="G119" s="12" t="str">
        <x:f>IF(ISNUMBER(C119),C119/1000,"")</x:f>
      </x:c>
      <x:c r="H119" s="12" t="n">
        <x:f>IF(A119="",0,D119/60)</x:f>
        <x:v>0</x:v>
      </x:c>
      <x:c r="I119" s="9" t="str">
        <x:f>IF(A119="","",INT(A119)-WEEKDAY(A119,3))</x:f>
      </x:c>
      <x:c r="J119" s="1" t="n">
        <x:f>IF(ISNUMBER(C119),1,0)</x:f>
        <x:v>0</x:v>
      </x:c>
      <x:c r="K119" s="1" t="str">
        <x:f>IF(A119="","",IF(AND(ISNUMBER(F119),OR(F119=0,F119=1)),0,1))</x:f>
      </x:c>
      <x:c r="L119" s="1" t="n">
        <x:f>IF(ISNUMBER(G119),G119,0)</x:f>
        <x:v>0</x:v>
      </x:c>
    </x:row>
    <x:row r="120" ht="24" customHeight="1">
      <x:c r="A120" s="11" t="str">
        <x:f>IF('CSV source'!A107="","",'CSV source'!C107)</x:f>
      </x:c>
      <x:c r="B120" s="1" t="str">
        <x:f>IF('CSV source'!A107="","",'CSV source'!B107)</x:f>
      </x:c>
      <x:c r="C120" s="1" t="str">
        <x:f>IF('CSV source'!A107="","",IF(ISNUMBER('CSV source'!E107),'CSV source'!E107,""))</x:f>
      </x:c>
      <x:c r="D120" s="1" t="str">
        <x:f>IF('CSV source'!A107="","",'CSV source'!D107)</x:f>
      </x:c>
      <x:c r="E120" s="1" t="str">
        <x:f>IF('CSV source'!A107="","",COUNTIFS('CSV source'!$A$2:A107,'CSV source'!A107)&gt;1)</x:f>
      </x:c>
      <x:c r="F120" s="13" t="str"/>
      <x:c r="G120" s="12" t="str">
        <x:f>IF(ISNUMBER(C120),C120/1000,"")</x:f>
      </x:c>
      <x:c r="H120" s="12" t="n">
        <x:f>IF(A120="",0,D120/60)</x:f>
        <x:v>0</x:v>
      </x:c>
      <x:c r="I120" s="9" t="str">
        <x:f>IF(A120="","",INT(A120)-WEEKDAY(A120,3))</x:f>
      </x:c>
      <x:c r="J120" s="1" t="n">
        <x:f>IF(ISNUMBER(C120),1,0)</x:f>
        <x:v>0</x:v>
      </x:c>
      <x:c r="K120" s="1" t="str">
        <x:f>IF(A120="","",IF(AND(ISNUMBER(F120),OR(F120=0,F120=1)),0,1))</x:f>
      </x:c>
      <x:c r="L120" s="1" t="n">
        <x:f>IF(ISNUMBER(G120),G120,0)</x:f>
        <x:v>0</x:v>
      </x:c>
    </x:row>
    <x:row r="121" ht="24" customHeight="1">
      <x:c r="A121" s="11" t="str">
        <x:f>IF('CSV source'!A108="","",'CSV source'!C108)</x:f>
      </x:c>
      <x:c r="B121" s="1" t="str">
        <x:f>IF('CSV source'!A108="","",'CSV source'!B108)</x:f>
      </x:c>
      <x:c r="C121" s="1" t="str">
        <x:f>IF('CSV source'!A108="","",IF(ISNUMBER('CSV source'!E108),'CSV source'!E108,""))</x:f>
      </x:c>
      <x:c r="D121" s="1" t="str">
        <x:f>IF('CSV source'!A108="","",'CSV source'!D108)</x:f>
      </x:c>
      <x:c r="E121" s="1" t="str">
        <x:f>IF('CSV source'!A108="","",COUNTIFS('CSV source'!$A$2:A108,'CSV source'!A108)&gt;1)</x:f>
      </x:c>
      <x:c r="F121" s="13" t="str"/>
      <x:c r="G121" s="12" t="str">
        <x:f>IF(ISNUMBER(C121),C121/1000,"")</x:f>
      </x:c>
      <x:c r="H121" s="12" t="n">
        <x:f>IF(A121="",0,D121/60)</x:f>
        <x:v>0</x:v>
      </x:c>
      <x:c r="I121" s="9" t="str">
        <x:f>IF(A121="","",INT(A121)-WEEKDAY(A121,3))</x:f>
      </x:c>
      <x:c r="J121" s="1" t="n">
        <x:f>IF(ISNUMBER(C121),1,0)</x:f>
        <x:v>0</x:v>
      </x:c>
      <x:c r="K121" s="1" t="str">
        <x:f>IF(A121="","",IF(AND(ISNUMBER(F121),OR(F121=0,F121=1)),0,1))</x:f>
      </x:c>
      <x:c r="L121" s="1" t="n">
        <x:f>IF(ISNUMBER(G121),G121,0)</x:f>
        <x:v>0</x:v>
      </x:c>
    </x:row>
    <x:row r="122" ht="24" customHeight="1">
      <x:c r="A122" s="11" t="str">
        <x:f>IF('CSV source'!A109="","",'CSV source'!C109)</x:f>
      </x:c>
      <x:c r="B122" s="1" t="str">
        <x:f>IF('CSV source'!A109="","",'CSV source'!B109)</x:f>
      </x:c>
      <x:c r="C122" s="1" t="str">
        <x:f>IF('CSV source'!A109="","",IF(ISNUMBER('CSV source'!E109),'CSV source'!E109,""))</x:f>
      </x:c>
      <x:c r="D122" s="1" t="str">
        <x:f>IF('CSV source'!A109="","",'CSV source'!D109)</x:f>
      </x:c>
      <x:c r="E122" s="1" t="str">
        <x:f>IF('CSV source'!A109="","",COUNTIFS('CSV source'!$A$2:A109,'CSV source'!A109)&gt;1)</x:f>
      </x:c>
      <x:c r="F122" s="13" t="str"/>
      <x:c r="G122" s="12" t="str">
        <x:f>IF(ISNUMBER(C122),C122/1000,"")</x:f>
      </x:c>
      <x:c r="H122" s="12" t="n">
        <x:f>IF(A122="",0,D122/60)</x:f>
        <x:v>0</x:v>
      </x:c>
      <x:c r="I122" s="9" t="str">
        <x:f>IF(A122="","",INT(A122)-WEEKDAY(A122,3))</x:f>
      </x:c>
      <x:c r="J122" s="1" t="n">
        <x:f>IF(ISNUMBER(C122),1,0)</x:f>
        <x:v>0</x:v>
      </x:c>
      <x:c r="K122" s="1" t="str">
        <x:f>IF(A122="","",IF(AND(ISNUMBER(F122),OR(F122=0,F122=1)),0,1))</x:f>
      </x:c>
      <x:c r="L122" s="1" t="n">
        <x:f>IF(ISNUMBER(G122),G122,0)</x:f>
        <x:v>0</x:v>
      </x:c>
    </x:row>
    <x:row r="123" ht="24" customHeight="1">
      <x:c r="A123" s="11" t="str">
        <x:f>IF('CSV source'!A110="","",'CSV source'!C110)</x:f>
      </x:c>
      <x:c r="B123" s="1" t="str">
        <x:f>IF('CSV source'!A110="","",'CSV source'!B110)</x:f>
      </x:c>
      <x:c r="C123" s="1" t="str">
        <x:f>IF('CSV source'!A110="","",IF(ISNUMBER('CSV source'!E110),'CSV source'!E110,""))</x:f>
      </x:c>
      <x:c r="D123" s="1" t="str">
        <x:f>IF('CSV source'!A110="","",'CSV source'!D110)</x:f>
      </x:c>
      <x:c r="E123" s="1" t="str">
        <x:f>IF('CSV source'!A110="","",COUNTIFS('CSV source'!$A$2:A110,'CSV source'!A110)&gt;1)</x:f>
      </x:c>
      <x:c r="F123" s="13" t="str"/>
      <x:c r="G123" s="12" t="str">
        <x:f>IF(ISNUMBER(C123),C123/1000,"")</x:f>
      </x:c>
      <x:c r="H123" s="12" t="n">
        <x:f>IF(A123="",0,D123/60)</x:f>
        <x:v>0</x:v>
      </x:c>
      <x:c r="I123" s="9" t="str">
        <x:f>IF(A123="","",INT(A123)-WEEKDAY(A123,3))</x:f>
      </x:c>
      <x:c r="J123" s="1" t="n">
        <x:f>IF(ISNUMBER(C123),1,0)</x:f>
        <x:v>0</x:v>
      </x:c>
      <x:c r="K123" s="1" t="str">
        <x:f>IF(A123="","",IF(AND(ISNUMBER(F123),OR(F123=0,F123=1)),0,1))</x:f>
      </x:c>
      <x:c r="L123" s="1" t="n">
        <x:f>IF(ISNUMBER(G123),G123,0)</x:f>
        <x:v>0</x:v>
      </x:c>
    </x:row>
    <x:row r="124" ht="24" customHeight="1">
      <x:c r="A124" s="11" t="str">
        <x:f>IF('CSV source'!A111="","",'CSV source'!C111)</x:f>
      </x:c>
      <x:c r="B124" s="1" t="str">
        <x:f>IF('CSV source'!A111="","",'CSV source'!B111)</x:f>
      </x:c>
      <x:c r="C124" s="1" t="str">
        <x:f>IF('CSV source'!A111="","",IF(ISNUMBER('CSV source'!E111),'CSV source'!E111,""))</x:f>
      </x:c>
      <x:c r="D124" s="1" t="str">
        <x:f>IF('CSV source'!A111="","",'CSV source'!D111)</x:f>
      </x:c>
      <x:c r="E124" s="1" t="str">
        <x:f>IF('CSV source'!A111="","",COUNTIFS('CSV source'!$A$2:A111,'CSV source'!A111)&gt;1)</x:f>
      </x:c>
      <x:c r="F124" s="13" t="str"/>
      <x:c r="G124" s="12" t="str">
        <x:f>IF(ISNUMBER(C124),C124/1000,"")</x:f>
      </x:c>
      <x:c r="H124" s="12" t="n">
        <x:f>IF(A124="",0,D124/60)</x:f>
        <x:v>0</x:v>
      </x:c>
      <x:c r="I124" s="9" t="str">
        <x:f>IF(A124="","",INT(A124)-WEEKDAY(A124,3))</x:f>
      </x:c>
      <x:c r="J124" s="1" t="n">
        <x:f>IF(ISNUMBER(C124),1,0)</x:f>
        <x:v>0</x:v>
      </x:c>
      <x:c r="K124" s="1" t="str">
        <x:f>IF(A124="","",IF(AND(ISNUMBER(F124),OR(F124=0,F124=1)),0,1))</x:f>
      </x:c>
      <x:c r="L124" s="1" t="n">
        <x:f>IF(ISNUMBER(G124),G124,0)</x:f>
        <x:v>0</x:v>
      </x:c>
    </x:row>
    <x:row r="125" ht="24" customHeight="1">
      <x:c r="A125" s="11" t="str">
        <x:f>IF('CSV source'!A112="","",'CSV source'!C112)</x:f>
      </x:c>
      <x:c r="B125" s="1" t="str">
        <x:f>IF('CSV source'!A112="","",'CSV source'!B112)</x:f>
      </x:c>
      <x:c r="C125" s="1" t="str">
        <x:f>IF('CSV source'!A112="","",IF(ISNUMBER('CSV source'!E112),'CSV source'!E112,""))</x:f>
      </x:c>
      <x:c r="D125" s="1" t="str">
        <x:f>IF('CSV source'!A112="","",'CSV source'!D112)</x:f>
      </x:c>
      <x:c r="E125" s="1" t="str">
        <x:f>IF('CSV source'!A112="","",COUNTIFS('CSV source'!$A$2:A112,'CSV source'!A112)&gt;1)</x:f>
      </x:c>
      <x:c r="F125" s="13" t="str"/>
      <x:c r="G125" s="12" t="str">
        <x:f>IF(ISNUMBER(C125),C125/1000,"")</x:f>
      </x:c>
      <x:c r="H125" s="12" t="n">
        <x:f>IF(A125="",0,D125/60)</x:f>
        <x:v>0</x:v>
      </x:c>
      <x:c r="I125" s="9" t="str">
        <x:f>IF(A125="","",INT(A125)-WEEKDAY(A125,3))</x:f>
      </x:c>
      <x:c r="J125" s="1" t="n">
        <x:f>IF(ISNUMBER(C125),1,0)</x:f>
        <x:v>0</x:v>
      </x:c>
      <x:c r="K125" s="1" t="str">
        <x:f>IF(A125="","",IF(AND(ISNUMBER(F125),OR(F125=0,F125=1)),0,1))</x:f>
      </x:c>
      <x:c r="L125" s="1" t="n">
        <x:f>IF(ISNUMBER(G125),G125,0)</x:f>
        <x:v>0</x:v>
      </x:c>
    </x:row>
    <x:row r="126" ht="24" customHeight="1">
      <x:c r="A126" s="11" t="str">
        <x:f>IF('CSV source'!A113="","",'CSV source'!C113)</x:f>
      </x:c>
      <x:c r="B126" s="1" t="str">
        <x:f>IF('CSV source'!A113="","",'CSV source'!B113)</x:f>
      </x:c>
      <x:c r="C126" s="1" t="str">
        <x:f>IF('CSV source'!A113="","",IF(ISNUMBER('CSV source'!E113),'CSV source'!E113,""))</x:f>
      </x:c>
      <x:c r="D126" s="1" t="str">
        <x:f>IF('CSV source'!A113="","",'CSV source'!D113)</x:f>
      </x:c>
      <x:c r="E126" s="1" t="str">
        <x:f>IF('CSV source'!A113="","",COUNTIFS('CSV source'!$A$2:A113,'CSV source'!A113)&gt;1)</x:f>
      </x:c>
      <x:c r="F126" s="13" t="str"/>
      <x:c r="G126" s="12" t="str">
        <x:f>IF(ISNUMBER(C126),C126/1000,"")</x:f>
      </x:c>
      <x:c r="H126" s="12" t="n">
        <x:f>IF(A126="",0,D126/60)</x:f>
        <x:v>0</x:v>
      </x:c>
      <x:c r="I126" s="9" t="str">
        <x:f>IF(A126="","",INT(A126)-WEEKDAY(A126,3))</x:f>
      </x:c>
      <x:c r="J126" s="1" t="n">
        <x:f>IF(ISNUMBER(C126),1,0)</x:f>
        <x:v>0</x:v>
      </x:c>
      <x:c r="K126" s="1" t="str">
        <x:f>IF(A126="","",IF(AND(ISNUMBER(F126),OR(F126=0,F126=1)),0,1))</x:f>
      </x:c>
      <x:c r="L126" s="1" t="n">
        <x:f>IF(ISNUMBER(G126),G126,0)</x:f>
        <x:v>0</x:v>
      </x:c>
    </x:row>
    <x:row r="127" ht="24" customHeight="1">
      <x:c r="A127" s="11" t="str">
        <x:f>IF('CSV source'!A114="","",'CSV source'!C114)</x:f>
      </x:c>
      <x:c r="B127" s="1" t="str">
        <x:f>IF('CSV source'!A114="","",'CSV source'!B114)</x:f>
      </x:c>
      <x:c r="C127" s="1" t="str">
        <x:f>IF('CSV source'!A114="","",IF(ISNUMBER('CSV source'!E114),'CSV source'!E114,""))</x:f>
      </x:c>
      <x:c r="D127" s="1" t="str">
        <x:f>IF('CSV source'!A114="","",'CSV source'!D114)</x:f>
      </x:c>
      <x:c r="E127" s="1" t="str">
        <x:f>IF('CSV source'!A114="","",COUNTIFS('CSV source'!$A$2:A114,'CSV source'!A114)&gt;1)</x:f>
      </x:c>
      <x:c r="F127" s="13" t="str"/>
      <x:c r="G127" s="12" t="str">
        <x:f>IF(ISNUMBER(C127),C127/1000,"")</x:f>
      </x:c>
      <x:c r="H127" s="12" t="n">
        <x:f>IF(A127="",0,D127/60)</x:f>
        <x:v>0</x:v>
      </x:c>
      <x:c r="I127" s="9" t="str">
        <x:f>IF(A127="","",INT(A127)-WEEKDAY(A127,3))</x:f>
      </x:c>
      <x:c r="J127" s="1" t="n">
        <x:f>IF(ISNUMBER(C127),1,0)</x:f>
        <x:v>0</x:v>
      </x:c>
      <x:c r="K127" s="1" t="str">
        <x:f>IF(A127="","",IF(AND(ISNUMBER(F127),OR(F127=0,F127=1)),0,1))</x:f>
      </x:c>
      <x:c r="L127" s="1" t="n">
        <x:f>IF(ISNUMBER(G127),G127,0)</x:f>
        <x:v>0</x:v>
      </x:c>
    </x:row>
    <x:row r="128" ht="24" customHeight="1">
      <x:c r="A128" s="11" t="str">
        <x:f>IF('CSV source'!A115="","",'CSV source'!C115)</x:f>
      </x:c>
      <x:c r="B128" s="1" t="str">
        <x:f>IF('CSV source'!A115="","",'CSV source'!B115)</x:f>
      </x:c>
      <x:c r="C128" s="1" t="str">
        <x:f>IF('CSV source'!A115="","",IF(ISNUMBER('CSV source'!E115),'CSV source'!E115,""))</x:f>
      </x:c>
      <x:c r="D128" s="1" t="str">
        <x:f>IF('CSV source'!A115="","",'CSV source'!D115)</x:f>
      </x:c>
      <x:c r="E128" s="1" t="str">
        <x:f>IF('CSV source'!A115="","",COUNTIFS('CSV source'!$A$2:A115,'CSV source'!A115)&gt;1)</x:f>
      </x:c>
      <x:c r="F128" s="13" t="str"/>
      <x:c r="G128" s="12" t="str">
        <x:f>IF(ISNUMBER(C128),C128/1000,"")</x:f>
      </x:c>
      <x:c r="H128" s="12" t="n">
        <x:f>IF(A128="",0,D128/60)</x:f>
        <x:v>0</x:v>
      </x:c>
      <x:c r="I128" s="9" t="str">
        <x:f>IF(A128="","",INT(A128)-WEEKDAY(A128,3))</x:f>
      </x:c>
      <x:c r="J128" s="1" t="n">
        <x:f>IF(ISNUMBER(C128),1,0)</x:f>
        <x:v>0</x:v>
      </x:c>
      <x:c r="K128" s="1" t="str">
        <x:f>IF(A128="","",IF(AND(ISNUMBER(F128),OR(F128=0,F128=1)),0,1))</x:f>
      </x:c>
      <x:c r="L128" s="1" t="n">
        <x:f>IF(ISNUMBER(G128),G128,0)</x:f>
        <x:v>0</x:v>
      </x:c>
    </x:row>
    <x:row r="129" ht="24" customHeight="1">
      <x:c r="A129" s="11" t="str">
        <x:f>IF('CSV source'!A116="","",'CSV source'!C116)</x:f>
      </x:c>
      <x:c r="B129" s="1" t="str">
        <x:f>IF('CSV source'!A116="","",'CSV source'!B116)</x:f>
      </x:c>
      <x:c r="C129" s="1" t="str">
        <x:f>IF('CSV source'!A116="","",IF(ISNUMBER('CSV source'!E116),'CSV source'!E116,""))</x:f>
      </x:c>
      <x:c r="D129" s="1" t="str">
        <x:f>IF('CSV source'!A116="","",'CSV source'!D116)</x:f>
      </x:c>
      <x:c r="E129" s="1" t="str">
        <x:f>IF('CSV source'!A116="","",COUNTIFS('CSV source'!$A$2:A116,'CSV source'!A116)&gt;1)</x:f>
      </x:c>
      <x:c r="F129" s="13" t="str"/>
      <x:c r="G129" s="12" t="str">
        <x:f>IF(ISNUMBER(C129),C129/1000,"")</x:f>
      </x:c>
      <x:c r="H129" s="12" t="n">
        <x:f>IF(A129="",0,D129/60)</x:f>
        <x:v>0</x:v>
      </x:c>
      <x:c r="I129" s="9" t="str">
        <x:f>IF(A129="","",INT(A129)-WEEKDAY(A129,3))</x:f>
      </x:c>
      <x:c r="J129" s="1" t="n">
        <x:f>IF(ISNUMBER(C129),1,0)</x:f>
        <x:v>0</x:v>
      </x:c>
      <x:c r="K129" s="1" t="str">
        <x:f>IF(A129="","",IF(AND(ISNUMBER(F129),OR(F129=0,F129=1)),0,1))</x:f>
      </x:c>
      <x:c r="L129" s="1" t="n">
        <x:f>IF(ISNUMBER(G129),G129,0)</x:f>
        <x:v>0</x:v>
      </x:c>
    </x:row>
    <x:row r="130" ht="24" customHeight="1">
      <x:c r="A130" s="11" t="str">
        <x:f>IF('CSV source'!A117="","",'CSV source'!C117)</x:f>
      </x:c>
      <x:c r="B130" s="1" t="str">
        <x:f>IF('CSV source'!A117="","",'CSV source'!B117)</x:f>
      </x:c>
      <x:c r="C130" s="1" t="str">
        <x:f>IF('CSV source'!A117="","",IF(ISNUMBER('CSV source'!E117),'CSV source'!E117,""))</x:f>
      </x:c>
      <x:c r="D130" s="1" t="str">
        <x:f>IF('CSV source'!A117="","",'CSV source'!D117)</x:f>
      </x:c>
      <x:c r="E130" s="1" t="str">
        <x:f>IF('CSV source'!A117="","",COUNTIFS('CSV source'!$A$2:A117,'CSV source'!A117)&gt;1)</x:f>
      </x:c>
      <x:c r="F130" s="13" t="str"/>
      <x:c r="G130" s="12" t="str">
        <x:f>IF(ISNUMBER(C130),C130/1000,"")</x:f>
      </x:c>
      <x:c r="H130" s="12" t="n">
        <x:f>IF(A130="",0,D130/60)</x:f>
        <x:v>0</x:v>
      </x:c>
      <x:c r="I130" s="9" t="str">
        <x:f>IF(A130="","",INT(A130)-WEEKDAY(A130,3))</x:f>
      </x:c>
      <x:c r="J130" s="1" t="n">
        <x:f>IF(ISNUMBER(C130),1,0)</x:f>
        <x:v>0</x:v>
      </x:c>
      <x:c r="K130" s="1" t="str">
        <x:f>IF(A130="","",IF(AND(ISNUMBER(F130),OR(F130=0,F130=1)),0,1))</x:f>
      </x:c>
      <x:c r="L130" s="1" t="n">
        <x:f>IF(ISNUMBER(G130),G130,0)</x:f>
        <x:v>0</x:v>
      </x:c>
    </x:row>
    <x:row r="131" ht="24" customHeight="1">
      <x:c r="A131" s="11" t="str">
        <x:f>IF('CSV source'!A118="","",'CSV source'!C118)</x:f>
      </x:c>
      <x:c r="B131" s="1" t="str">
        <x:f>IF('CSV source'!A118="","",'CSV source'!B118)</x:f>
      </x:c>
      <x:c r="C131" s="1" t="str">
        <x:f>IF('CSV source'!A118="","",IF(ISNUMBER('CSV source'!E118),'CSV source'!E118,""))</x:f>
      </x:c>
      <x:c r="D131" s="1" t="str">
        <x:f>IF('CSV source'!A118="","",'CSV source'!D118)</x:f>
      </x:c>
      <x:c r="E131" s="1" t="str">
        <x:f>IF('CSV source'!A118="","",COUNTIFS('CSV source'!$A$2:A118,'CSV source'!A118)&gt;1)</x:f>
      </x:c>
      <x:c r="F131" s="13" t="str"/>
      <x:c r="G131" s="12" t="str">
        <x:f>IF(ISNUMBER(C131),C131/1000,"")</x:f>
      </x:c>
      <x:c r="H131" s="12" t="n">
        <x:f>IF(A131="",0,D131/60)</x:f>
        <x:v>0</x:v>
      </x:c>
      <x:c r="I131" s="9" t="str">
        <x:f>IF(A131="","",INT(A131)-WEEKDAY(A131,3))</x:f>
      </x:c>
      <x:c r="J131" s="1" t="n">
        <x:f>IF(ISNUMBER(C131),1,0)</x:f>
        <x:v>0</x:v>
      </x:c>
      <x:c r="K131" s="1" t="str">
        <x:f>IF(A131="","",IF(AND(ISNUMBER(F131),OR(F131=0,F131=1)),0,1))</x:f>
      </x:c>
      <x:c r="L131" s="1" t="n">
        <x:f>IF(ISNUMBER(G131),G131,0)</x:f>
        <x:v>0</x:v>
      </x:c>
    </x:row>
    <x:row r="132" ht="24" customHeight="1">
      <x:c r="A132" s="11" t="str">
        <x:f>IF('CSV source'!A119="","",'CSV source'!C119)</x:f>
      </x:c>
      <x:c r="B132" s="1" t="str">
        <x:f>IF('CSV source'!A119="","",'CSV source'!B119)</x:f>
      </x:c>
      <x:c r="C132" s="1" t="str">
        <x:f>IF('CSV source'!A119="","",IF(ISNUMBER('CSV source'!E119),'CSV source'!E119,""))</x:f>
      </x:c>
      <x:c r="D132" s="1" t="str">
        <x:f>IF('CSV source'!A119="","",'CSV source'!D119)</x:f>
      </x:c>
      <x:c r="E132" s="1" t="str">
        <x:f>IF('CSV source'!A119="","",COUNTIFS('CSV source'!$A$2:A119,'CSV source'!A119)&gt;1)</x:f>
      </x:c>
      <x:c r="F132" s="13" t="str"/>
      <x:c r="G132" s="12" t="str">
        <x:f>IF(ISNUMBER(C132),C132/1000,"")</x:f>
      </x:c>
      <x:c r="H132" s="12" t="n">
        <x:f>IF(A132="",0,D132/60)</x:f>
        <x:v>0</x:v>
      </x:c>
      <x:c r="I132" s="9" t="str">
        <x:f>IF(A132="","",INT(A132)-WEEKDAY(A132,3))</x:f>
      </x:c>
      <x:c r="J132" s="1" t="n">
        <x:f>IF(ISNUMBER(C132),1,0)</x:f>
        <x:v>0</x:v>
      </x:c>
      <x:c r="K132" s="1" t="str">
        <x:f>IF(A132="","",IF(AND(ISNUMBER(F132),OR(F132=0,F132=1)),0,1))</x:f>
      </x:c>
      <x:c r="L132" s="1" t="n">
        <x:f>IF(ISNUMBER(G132),G132,0)</x:f>
        <x:v>0</x:v>
      </x:c>
    </x:row>
    <x:row r="133" ht="24" customHeight="1">
      <x:c r="A133" s="11" t="str">
        <x:f>IF('CSV source'!A120="","",'CSV source'!C120)</x:f>
      </x:c>
      <x:c r="B133" s="1" t="str">
        <x:f>IF('CSV source'!A120="","",'CSV source'!B120)</x:f>
      </x:c>
      <x:c r="C133" s="1" t="str">
        <x:f>IF('CSV source'!A120="","",IF(ISNUMBER('CSV source'!E120),'CSV source'!E120,""))</x:f>
      </x:c>
      <x:c r="D133" s="1" t="str">
        <x:f>IF('CSV source'!A120="","",'CSV source'!D120)</x:f>
      </x:c>
      <x:c r="E133" s="1" t="str">
        <x:f>IF('CSV source'!A120="","",COUNTIFS('CSV source'!$A$2:A120,'CSV source'!A120)&gt;1)</x:f>
      </x:c>
      <x:c r="F133" s="13" t="str"/>
      <x:c r="G133" s="12" t="str">
        <x:f>IF(ISNUMBER(C133),C133/1000,"")</x:f>
      </x:c>
      <x:c r="H133" s="12" t="n">
        <x:f>IF(A133="",0,D133/60)</x:f>
        <x:v>0</x:v>
      </x:c>
      <x:c r="I133" s="9" t="str">
        <x:f>IF(A133="","",INT(A133)-WEEKDAY(A133,3))</x:f>
      </x:c>
      <x:c r="J133" s="1" t="n">
        <x:f>IF(ISNUMBER(C133),1,0)</x:f>
        <x:v>0</x:v>
      </x:c>
      <x:c r="K133" s="1" t="str">
        <x:f>IF(A133="","",IF(AND(ISNUMBER(F133),OR(F133=0,F133=1)),0,1))</x:f>
      </x:c>
      <x:c r="L133" s="1" t="n">
        <x:f>IF(ISNUMBER(G133),G133,0)</x:f>
        <x:v>0</x:v>
      </x:c>
    </x:row>
    <x:row r="134" ht="24" customHeight="1">
      <x:c r="A134" s="11" t="str">
        <x:f>IF('CSV source'!A121="","",'CSV source'!C121)</x:f>
      </x:c>
      <x:c r="B134" s="1" t="str">
        <x:f>IF('CSV source'!A121="","",'CSV source'!B121)</x:f>
      </x:c>
      <x:c r="C134" s="1" t="str">
        <x:f>IF('CSV source'!A121="","",IF(ISNUMBER('CSV source'!E121),'CSV source'!E121,""))</x:f>
      </x:c>
      <x:c r="D134" s="1" t="str">
        <x:f>IF('CSV source'!A121="","",'CSV source'!D121)</x:f>
      </x:c>
      <x:c r="E134" s="1" t="str">
        <x:f>IF('CSV source'!A121="","",COUNTIFS('CSV source'!$A$2:A121,'CSV source'!A121)&gt;1)</x:f>
      </x:c>
      <x:c r="F134" s="13" t="str"/>
      <x:c r="G134" s="12" t="str">
        <x:f>IF(ISNUMBER(C134),C134/1000,"")</x:f>
      </x:c>
      <x:c r="H134" s="12" t="n">
        <x:f>IF(A134="",0,D134/60)</x:f>
        <x:v>0</x:v>
      </x:c>
      <x:c r="I134" s="9" t="str">
        <x:f>IF(A134="","",INT(A134)-WEEKDAY(A134,3))</x:f>
      </x:c>
      <x:c r="J134" s="1" t="n">
        <x:f>IF(ISNUMBER(C134),1,0)</x:f>
        <x:v>0</x:v>
      </x:c>
      <x:c r="K134" s="1" t="str">
        <x:f>IF(A134="","",IF(AND(ISNUMBER(F134),OR(F134=0,F134=1)),0,1))</x:f>
      </x:c>
      <x:c r="L134" s="1" t="n">
        <x:f>IF(ISNUMBER(G134),G134,0)</x:f>
        <x:v>0</x:v>
      </x:c>
    </x:row>
    <x:row r="135" ht="24" customHeight="1">
      <x:c r="A135" s="11" t="str">
        <x:f>IF('CSV source'!A122="","",'CSV source'!C122)</x:f>
      </x:c>
      <x:c r="B135" s="1" t="str">
        <x:f>IF('CSV source'!A122="","",'CSV source'!B122)</x:f>
      </x:c>
      <x:c r="C135" s="1" t="str">
        <x:f>IF('CSV source'!A122="","",IF(ISNUMBER('CSV source'!E122),'CSV source'!E122,""))</x:f>
      </x:c>
      <x:c r="D135" s="1" t="str">
        <x:f>IF('CSV source'!A122="","",'CSV source'!D122)</x:f>
      </x:c>
      <x:c r="E135" s="1" t="str">
        <x:f>IF('CSV source'!A122="","",COUNTIFS('CSV source'!$A$2:A122,'CSV source'!A122)&gt;1)</x:f>
      </x:c>
      <x:c r="F135" s="13" t="str"/>
      <x:c r="G135" s="12" t="str">
        <x:f>IF(ISNUMBER(C135),C135/1000,"")</x:f>
      </x:c>
      <x:c r="H135" s="12" t="n">
        <x:f>IF(A135="",0,D135/60)</x:f>
        <x:v>0</x:v>
      </x:c>
      <x:c r="I135" s="9" t="str">
        <x:f>IF(A135="","",INT(A135)-WEEKDAY(A135,3))</x:f>
      </x:c>
      <x:c r="J135" s="1" t="n">
        <x:f>IF(ISNUMBER(C135),1,0)</x:f>
        <x:v>0</x:v>
      </x:c>
      <x:c r="K135" s="1" t="str">
        <x:f>IF(A135="","",IF(AND(ISNUMBER(F135),OR(F135=0,F135=1)),0,1))</x:f>
      </x:c>
      <x:c r="L135" s="1" t="n">
        <x:f>IF(ISNUMBER(G135),G135,0)</x:f>
        <x:v>0</x:v>
      </x:c>
    </x:row>
    <x:row r="136" ht="24" customHeight="1">
      <x:c r="A136" s="11" t="str">
        <x:f>IF('CSV source'!A123="","",'CSV source'!C123)</x:f>
      </x:c>
      <x:c r="B136" s="1" t="str">
        <x:f>IF('CSV source'!A123="","",'CSV source'!B123)</x:f>
      </x:c>
      <x:c r="C136" s="1" t="str">
        <x:f>IF('CSV source'!A123="","",IF(ISNUMBER('CSV source'!E123),'CSV source'!E123,""))</x:f>
      </x:c>
      <x:c r="D136" s="1" t="str">
        <x:f>IF('CSV source'!A123="","",'CSV source'!D123)</x:f>
      </x:c>
      <x:c r="E136" s="1" t="str">
        <x:f>IF('CSV source'!A123="","",COUNTIFS('CSV source'!$A$2:A123,'CSV source'!A123)&gt;1)</x:f>
      </x:c>
      <x:c r="F136" s="13" t="str"/>
      <x:c r="G136" s="12" t="str">
        <x:f>IF(ISNUMBER(C136),C136/1000,"")</x:f>
      </x:c>
      <x:c r="H136" s="12" t="n">
        <x:f>IF(A136="",0,D136/60)</x:f>
        <x:v>0</x:v>
      </x:c>
      <x:c r="I136" s="9" t="str">
        <x:f>IF(A136="","",INT(A136)-WEEKDAY(A136,3))</x:f>
      </x:c>
      <x:c r="J136" s="1" t="n">
        <x:f>IF(ISNUMBER(C136),1,0)</x:f>
        <x:v>0</x:v>
      </x:c>
      <x:c r="K136" s="1" t="str">
        <x:f>IF(A136="","",IF(AND(ISNUMBER(F136),OR(F136=0,F136=1)),0,1))</x:f>
      </x:c>
      <x:c r="L136" s="1" t="n">
        <x:f>IF(ISNUMBER(G136),G136,0)</x:f>
        <x:v>0</x:v>
      </x:c>
    </x:row>
    <x:row r="137" ht="24" customHeight="1">
      <x:c r="A137" s="11" t="str">
        <x:f>IF('CSV source'!A124="","",'CSV source'!C124)</x:f>
      </x:c>
      <x:c r="B137" s="1" t="str">
        <x:f>IF('CSV source'!A124="","",'CSV source'!B124)</x:f>
      </x:c>
      <x:c r="C137" s="1" t="str">
        <x:f>IF('CSV source'!A124="","",IF(ISNUMBER('CSV source'!E124),'CSV source'!E124,""))</x:f>
      </x:c>
      <x:c r="D137" s="1" t="str">
        <x:f>IF('CSV source'!A124="","",'CSV source'!D124)</x:f>
      </x:c>
      <x:c r="E137" s="1" t="str">
        <x:f>IF('CSV source'!A124="","",COUNTIFS('CSV source'!$A$2:A124,'CSV source'!A124)&gt;1)</x:f>
      </x:c>
      <x:c r="F137" s="13" t="str"/>
      <x:c r="G137" s="12" t="str">
        <x:f>IF(ISNUMBER(C137),C137/1000,"")</x:f>
      </x:c>
      <x:c r="H137" s="12" t="n">
        <x:f>IF(A137="",0,D137/60)</x:f>
        <x:v>0</x:v>
      </x:c>
      <x:c r="I137" s="9" t="str">
        <x:f>IF(A137="","",INT(A137)-WEEKDAY(A137,3))</x:f>
      </x:c>
      <x:c r="J137" s="1" t="n">
        <x:f>IF(ISNUMBER(C137),1,0)</x:f>
        <x:v>0</x:v>
      </x:c>
      <x:c r="K137" s="1" t="str">
        <x:f>IF(A137="","",IF(AND(ISNUMBER(F137),OR(F137=0,F137=1)),0,1))</x:f>
      </x:c>
      <x:c r="L137" s="1" t="n">
        <x:f>IF(ISNUMBER(G137),G137,0)</x:f>
        <x:v>0</x:v>
      </x:c>
    </x:row>
    <x:row r="138" ht="24" customHeight="1">
      <x:c r="A138" s="11" t="str">
        <x:f>IF('CSV source'!A125="","",'CSV source'!C125)</x:f>
      </x:c>
      <x:c r="B138" s="1" t="str">
        <x:f>IF('CSV source'!A125="","",'CSV source'!B125)</x:f>
      </x:c>
      <x:c r="C138" s="1" t="str">
        <x:f>IF('CSV source'!A125="","",IF(ISNUMBER('CSV source'!E125),'CSV source'!E125,""))</x:f>
      </x:c>
      <x:c r="D138" s="1" t="str">
        <x:f>IF('CSV source'!A125="","",'CSV source'!D125)</x:f>
      </x:c>
      <x:c r="E138" s="1" t="str">
        <x:f>IF('CSV source'!A125="","",COUNTIFS('CSV source'!$A$2:A125,'CSV source'!A125)&gt;1)</x:f>
      </x:c>
      <x:c r="F138" s="13" t="str"/>
      <x:c r="G138" s="12" t="str">
        <x:f>IF(ISNUMBER(C138),C138/1000,"")</x:f>
      </x:c>
      <x:c r="H138" s="12" t="n">
        <x:f>IF(A138="",0,D138/60)</x:f>
        <x:v>0</x:v>
      </x:c>
      <x:c r="I138" s="9" t="str">
        <x:f>IF(A138="","",INT(A138)-WEEKDAY(A138,3))</x:f>
      </x:c>
      <x:c r="J138" s="1" t="n">
        <x:f>IF(ISNUMBER(C138),1,0)</x:f>
        <x:v>0</x:v>
      </x:c>
      <x:c r="K138" s="1" t="str">
        <x:f>IF(A138="","",IF(AND(ISNUMBER(F138),OR(F138=0,F138=1)),0,1))</x:f>
      </x:c>
      <x:c r="L138" s="1" t="n">
        <x:f>IF(ISNUMBER(G138),G138,0)</x:f>
        <x:v>0</x:v>
      </x:c>
    </x:row>
    <x:row r="139" ht="24" customHeight="1">
      <x:c r="A139" s="11" t="str">
        <x:f>IF('CSV source'!A126="","",'CSV source'!C126)</x:f>
      </x:c>
      <x:c r="B139" s="1" t="str">
        <x:f>IF('CSV source'!A126="","",'CSV source'!B126)</x:f>
      </x:c>
      <x:c r="C139" s="1" t="str">
        <x:f>IF('CSV source'!A126="","",IF(ISNUMBER('CSV source'!E126),'CSV source'!E126,""))</x:f>
      </x:c>
      <x:c r="D139" s="1" t="str">
        <x:f>IF('CSV source'!A126="","",'CSV source'!D126)</x:f>
      </x:c>
      <x:c r="E139" s="1" t="str">
        <x:f>IF('CSV source'!A126="","",COUNTIFS('CSV source'!$A$2:A126,'CSV source'!A126)&gt;1)</x:f>
      </x:c>
      <x:c r="F139" s="13" t="str"/>
      <x:c r="G139" s="12" t="str">
        <x:f>IF(ISNUMBER(C139),C139/1000,"")</x:f>
      </x:c>
      <x:c r="H139" s="12" t="n">
        <x:f>IF(A139="",0,D139/60)</x:f>
        <x:v>0</x:v>
      </x:c>
      <x:c r="I139" s="9" t="str">
        <x:f>IF(A139="","",INT(A139)-WEEKDAY(A139,3))</x:f>
      </x:c>
      <x:c r="J139" s="1" t="n">
        <x:f>IF(ISNUMBER(C139),1,0)</x:f>
        <x:v>0</x:v>
      </x:c>
      <x:c r="K139" s="1" t="str">
        <x:f>IF(A139="","",IF(AND(ISNUMBER(F139),OR(F139=0,F139=1)),0,1))</x:f>
      </x:c>
      <x:c r="L139" s="1" t="n">
        <x:f>IF(ISNUMBER(G139),G139,0)</x:f>
        <x:v>0</x:v>
      </x:c>
    </x:row>
    <x:row r="140" ht="24" customHeight="1">
      <x:c r="A140" s="11" t="str">
        <x:f>IF('CSV source'!A127="","",'CSV source'!C127)</x:f>
      </x:c>
      <x:c r="B140" s="1" t="str">
        <x:f>IF('CSV source'!A127="","",'CSV source'!B127)</x:f>
      </x:c>
      <x:c r="C140" s="1" t="str">
        <x:f>IF('CSV source'!A127="","",IF(ISNUMBER('CSV source'!E127),'CSV source'!E127,""))</x:f>
      </x:c>
      <x:c r="D140" s="1" t="str">
        <x:f>IF('CSV source'!A127="","",'CSV source'!D127)</x:f>
      </x:c>
      <x:c r="E140" s="1" t="str">
        <x:f>IF('CSV source'!A127="","",COUNTIFS('CSV source'!$A$2:A127,'CSV source'!A127)&gt;1)</x:f>
      </x:c>
      <x:c r="F140" s="13" t="str"/>
      <x:c r="G140" s="12" t="str">
        <x:f>IF(ISNUMBER(C140),C140/1000,"")</x:f>
      </x:c>
      <x:c r="H140" s="12" t="n">
        <x:f>IF(A140="",0,D140/60)</x:f>
        <x:v>0</x:v>
      </x:c>
      <x:c r="I140" s="9" t="str">
        <x:f>IF(A140="","",INT(A140)-WEEKDAY(A140,3))</x:f>
      </x:c>
      <x:c r="J140" s="1" t="n">
        <x:f>IF(ISNUMBER(C140),1,0)</x:f>
        <x:v>0</x:v>
      </x:c>
      <x:c r="K140" s="1" t="str">
        <x:f>IF(A140="","",IF(AND(ISNUMBER(F140),OR(F140=0,F140=1)),0,1))</x:f>
      </x:c>
      <x:c r="L140" s="1" t="n">
        <x:f>IF(ISNUMBER(G140),G140,0)</x:f>
        <x:v>0</x:v>
      </x:c>
    </x:row>
    <x:row r="141" ht="24" customHeight="1">
      <x:c r="A141" s="11" t="str">
        <x:f>IF('CSV source'!A128="","",'CSV source'!C128)</x:f>
      </x:c>
      <x:c r="B141" s="1" t="str">
        <x:f>IF('CSV source'!A128="","",'CSV source'!B128)</x:f>
      </x:c>
      <x:c r="C141" s="1" t="str">
        <x:f>IF('CSV source'!A128="","",IF(ISNUMBER('CSV source'!E128),'CSV source'!E128,""))</x:f>
      </x:c>
      <x:c r="D141" s="1" t="str">
        <x:f>IF('CSV source'!A128="","",'CSV source'!D128)</x:f>
      </x:c>
      <x:c r="E141" s="1" t="str">
        <x:f>IF('CSV source'!A128="","",COUNTIFS('CSV source'!$A$2:A128,'CSV source'!A128)&gt;1)</x:f>
      </x:c>
      <x:c r="F141" s="13" t="str"/>
      <x:c r="G141" s="12" t="str">
        <x:f>IF(ISNUMBER(C141),C141/1000,"")</x:f>
      </x:c>
      <x:c r="H141" s="12" t="n">
        <x:f>IF(A141="",0,D141/60)</x:f>
        <x:v>0</x:v>
      </x:c>
      <x:c r="I141" s="9" t="str">
        <x:f>IF(A141="","",INT(A141)-WEEKDAY(A141,3))</x:f>
      </x:c>
      <x:c r="J141" s="1" t="n">
        <x:f>IF(ISNUMBER(C141),1,0)</x:f>
        <x:v>0</x:v>
      </x:c>
      <x:c r="K141" s="1" t="str">
        <x:f>IF(A141="","",IF(AND(ISNUMBER(F141),OR(F141=0,F141=1)),0,1))</x:f>
      </x:c>
      <x:c r="L141" s="1" t="n">
        <x:f>IF(ISNUMBER(G141),G141,0)</x:f>
        <x:v>0</x:v>
      </x:c>
    </x:row>
    <x:row r="142" ht="24" customHeight="1">
      <x:c r="A142" s="11" t="str">
        <x:f>IF('CSV source'!A129="","",'CSV source'!C129)</x:f>
      </x:c>
      <x:c r="B142" s="1" t="str">
        <x:f>IF('CSV source'!A129="","",'CSV source'!B129)</x:f>
      </x:c>
      <x:c r="C142" s="1" t="str">
        <x:f>IF('CSV source'!A129="","",IF(ISNUMBER('CSV source'!E129),'CSV source'!E129,""))</x:f>
      </x:c>
      <x:c r="D142" s="1" t="str">
        <x:f>IF('CSV source'!A129="","",'CSV source'!D129)</x:f>
      </x:c>
      <x:c r="E142" s="1" t="str">
        <x:f>IF('CSV source'!A129="","",COUNTIFS('CSV source'!$A$2:A129,'CSV source'!A129)&gt;1)</x:f>
      </x:c>
      <x:c r="F142" s="13" t="str"/>
      <x:c r="G142" s="12" t="str">
        <x:f>IF(ISNUMBER(C142),C142/1000,"")</x:f>
      </x:c>
      <x:c r="H142" s="12" t="n">
        <x:f>IF(A142="",0,D142/60)</x:f>
        <x:v>0</x:v>
      </x:c>
      <x:c r="I142" s="9" t="str">
        <x:f>IF(A142="","",INT(A142)-WEEKDAY(A142,3))</x:f>
      </x:c>
      <x:c r="J142" s="1" t="n">
        <x:f>IF(ISNUMBER(C142),1,0)</x:f>
        <x:v>0</x:v>
      </x:c>
      <x:c r="K142" s="1" t="str">
        <x:f>IF(A142="","",IF(AND(ISNUMBER(F142),OR(F142=0,F142=1)),0,1))</x:f>
      </x:c>
      <x:c r="L142" s="1" t="n">
        <x:f>IF(ISNUMBER(G142),G142,0)</x:f>
        <x:v>0</x:v>
      </x:c>
    </x:row>
    <x:row r="143" ht="24" customHeight="1">
      <x:c r="A143" s="11" t="str">
        <x:f>IF('CSV source'!A130="","",'CSV source'!C130)</x:f>
      </x:c>
      <x:c r="B143" s="1" t="str">
        <x:f>IF('CSV source'!A130="","",'CSV source'!B130)</x:f>
      </x:c>
      <x:c r="C143" s="1" t="str">
        <x:f>IF('CSV source'!A130="","",IF(ISNUMBER('CSV source'!E130),'CSV source'!E130,""))</x:f>
      </x:c>
      <x:c r="D143" s="1" t="str">
        <x:f>IF('CSV source'!A130="","",'CSV source'!D130)</x:f>
      </x:c>
      <x:c r="E143" s="1" t="str">
        <x:f>IF('CSV source'!A130="","",COUNTIFS('CSV source'!$A$2:A130,'CSV source'!A130)&gt;1)</x:f>
      </x:c>
      <x:c r="F143" s="13" t="str"/>
      <x:c r="G143" s="12" t="str">
        <x:f>IF(ISNUMBER(C143),C143/1000,"")</x:f>
      </x:c>
      <x:c r="H143" s="12" t="n">
        <x:f>IF(A143="",0,D143/60)</x:f>
        <x:v>0</x:v>
      </x:c>
      <x:c r="I143" s="9" t="str">
        <x:f>IF(A143="","",INT(A143)-WEEKDAY(A143,3))</x:f>
      </x:c>
      <x:c r="J143" s="1" t="n">
        <x:f>IF(ISNUMBER(C143),1,0)</x:f>
        <x:v>0</x:v>
      </x:c>
      <x:c r="K143" s="1" t="str">
        <x:f>IF(A143="","",IF(AND(ISNUMBER(F143),OR(F143=0,F143=1)),0,1))</x:f>
      </x:c>
      <x:c r="L143" s="1" t="n">
        <x:f>IF(ISNUMBER(G143),G143,0)</x:f>
        <x:v>0</x:v>
      </x:c>
    </x:row>
    <x:row r="144" ht="24" customHeight="1">
      <x:c r="A144" s="11" t="str">
        <x:f>IF('CSV source'!A131="","",'CSV source'!C131)</x:f>
      </x:c>
      <x:c r="B144" s="1" t="str">
        <x:f>IF('CSV source'!A131="","",'CSV source'!B131)</x:f>
      </x:c>
      <x:c r="C144" s="1" t="str">
        <x:f>IF('CSV source'!A131="","",IF(ISNUMBER('CSV source'!E131),'CSV source'!E131,""))</x:f>
      </x:c>
      <x:c r="D144" s="1" t="str">
        <x:f>IF('CSV source'!A131="","",'CSV source'!D131)</x:f>
      </x:c>
      <x:c r="E144" s="1" t="str">
        <x:f>IF('CSV source'!A131="","",COUNTIFS('CSV source'!$A$2:A131,'CSV source'!A131)&gt;1)</x:f>
      </x:c>
      <x:c r="F144" s="13" t="str"/>
      <x:c r="G144" s="12" t="str">
        <x:f>IF(ISNUMBER(C144),C144/1000,"")</x:f>
      </x:c>
      <x:c r="H144" s="12" t="n">
        <x:f>IF(A144="",0,D144/60)</x:f>
        <x:v>0</x:v>
      </x:c>
      <x:c r="I144" s="9" t="str">
        <x:f>IF(A144="","",INT(A144)-WEEKDAY(A144,3))</x:f>
      </x:c>
      <x:c r="J144" s="1" t="n">
        <x:f>IF(ISNUMBER(C144),1,0)</x:f>
        <x:v>0</x:v>
      </x:c>
      <x:c r="K144" s="1" t="str">
        <x:f>IF(A144="","",IF(AND(ISNUMBER(F144),OR(F144=0,F144=1)),0,1))</x:f>
      </x:c>
      <x:c r="L144" s="1" t="n">
        <x:f>IF(ISNUMBER(G144),G144,0)</x:f>
        <x:v>0</x:v>
      </x:c>
    </x:row>
    <x:row r="145" ht="24" customHeight="1">
      <x:c r="A145" s="11" t="str">
        <x:f>IF('CSV source'!A132="","",'CSV source'!C132)</x:f>
      </x:c>
      <x:c r="B145" s="1" t="str">
        <x:f>IF('CSV source'!A132="","",'CSV source'!B132)</x:f>
      </x:c>
      <x:c r="C145" s="1" t="str">
        <x:f>IF('CSV source'!A132="","",IF(ISNUMBER('CSV source'!E132),'CSV source'!E132,""))</x:f>
      </x:c>
      <x:c r="D145" s="1" t="str">
        <x:f>IF('CSV source'!A132="","",'CSV source'!D132)</x:f>
      </x:c>
      <x:c r="E145" s="1" t="str">
        <x:f>IF('CSV source'!A132="","",COUNTIFS('CSV source'!$A$2:A132,'CSV source'!A132)&gt;1)</x:f>
      </x:c>
      <x:c r="F145" s="13" t="str"/>
      <x:c r="G145" s="12" t="str">
        <x:f>IF(ISNUMBER(C145),C145/1000,"")</x:f>
      </x:c>
      <x:c r="H145" s="12" t="n">
        <x:f>IF(A145="",0,D145/60)</x:f>
        <x:v>0</x:v>
      </x:c>
      <x:c r="I145" s="9" t="str">
        <x:f>IF(A145="","",INT(A145)-WEEKDAY(A145,3))</x:f>
      </x:c>
      <x:c r="J145" s="1" t="n">
        <x:f>IF(ISNUMBER(C145),1,0)</x:f>
        <x:v>0</x:v>
      </x:c>
      <x:c r="K145" s="1" t="str">
        <x:f>IF(A145="","",IF(AND(ISNUMBER(F145),OR(F145=0,F145=1)),0,1))</x:f>
      </x:c>
      <x:c r="L145" s="1" t="n">
        <x:f>IF(ISNUMBER(G145),G145,0)</x:f>
        <x:v>0</x:v>
      </x:c>
    </x:row>
    <x:row r="146" ht="24" customHeight="1">
      <x:c r="A146" s="11" t="str">
        <x:f>IF('CSV source'!A133="","",'CSV source'!C133)</x:f>
      </x:c>
      <x:c r="B146" s="1" t="str">
        <x:f>IF('CSV source'!A133="","",'CSV source'!B133)</x:f>
      </x:c>
      <x:c r="C146" s="1" t="str">
        <x:f>IF('CSV source'!A133="","",IF(ISNUMBER('CSV source'!E133),'CSV source'!E133,""))</x:f>
      </x:c>
      <x:c r="D146" s="1" t="str">
        <x:f>IF('CSV source'!A133="","",'CSV source'!D133)</x:f>
      </x:c>
      <x:c r="E146" s="1" t="str">
        <x:f>IF('CSV source'!A133="","",COUNTIFS('CSV source'!$A$2:A133,'CSV source'!A133)&gt;1)</x:f>
      </x:c>
      <x:c r="F146" s="13" t="str"/>
      <x:c r="G146" s="12" t="str">
        <x:f>IF(ISNUMBER(C146),C146/1000,"")</x:f>
      </x:c>
      <x:c r="H146" s="12" t="n">
        <x:f>IF(A146="",0,D146/60)</x:f>
        <x:v>0</x:v>
      </x:c>
      <x:c r="I146" s="9" t="str">
        <x:f>IF(A146="","",INT(A146)-WEEKDAY(A146,3))</x:f>
      </x:c>
      <x:c r="J146" s="1" t="n">
        <x:f>IF(ISNUMBER(C146),1,0)</x:f>
        <x:v>0</x:v>
      </x:c>
      <x:c r="K146" s="1" t="str">
        <x:f>IF(A146="","",IF(AND(ISNUMBER(F146),OR(F146=0,F146=1)),0,1))</x:f>
      </x:c>
      <x:c r="L146" s="1" t="n">
        <x:f>IF(ISNUMBER(G146),G146,0)</x:f>
        <x:v>0</x:v>
      </x:c>
    </x:row>
    <x:row r="147" ht="24" customHeight="1">
      <x:c r="A147" s="11" t="str">
        <x:f>IF('CSV source'!A134="","",'CSV source'!C134)</x:f>
      </x:c>
      <x:c r="B147" s="1" t="str">
        <x:f>IF('CSV source'!A134="","",'CSV source'!B134)</x:f>
      </x:c>
      <x:c r="C147" s="1" t="str">
        <x:f>IF('CSV source'!A134="","",IF(ISNUMBER('CSV source'!E134),'CSV source'!E134,""))</x:f>
      </x:c>
      <x:c r="D147" s="1" t="str">
        <x:f>IF('CSV source'!A134="","",'CSV source'!D134)</x:f>
      </x:c>
      <x:c r="E147" s="1" t="str">
        <x:f>IF('CSV source'!A134="","",COUNTIFS('CSV source'!$A$2:A134,'CSV source'!A134)&gt;1)</x:f>
      </x:c>
      <x:c r="F147" s="13" t="str"/>
      <x:c r="G147" s="12" t="str">
        <x:f>IF(ISNUMBER(C147),C147/1000,"")</x:f>
      </x:c>
      <x:c r="H147" s="12" t="n">
        <x:f>IF(A147="",0,D147/60)</x:f>
        <x:v>0</x:v>
      </x:c>
      <x:c r="I147" s="9" t="str">
        <x:f>IF(A147="","",INT(A147)-WEEKDAY(A147,3))</x:f>
      </x:c>
      <x:c r="J147" s="1" t="n">
        <x:f>IF(ISNUMBER(C147),1,0)</x:f>
        <x:v>0</x:v>
      </x:c>
      <x:c r="K147" s="1" t="str">
        <x:f>IF(A147="","",IF(AND(ISNUMBER(F147),OR(F147=0,F147=1)),0,1))</x:f>
      </x:c>
      <x:c r="L147" s="1" t="n">
        <x:f>IF(ISNUMBER(G147),G147,0)</x:f>
        <x:v>0</x:v>
      </x:c>
    </x:row>
    <x:row r="148" ht="24" customHeight="1">
      <x:c r="A148" s="11" t="str">
        <x:f>IF('CSV source'!A135="","",'CSV source'!C135)</x:f>
      </x:c>
      <x:c r="B148" s="1" t="str">
        <x:f>IF('CSV source'!A135="","",'CSV source'!B135)</x:f>
      </x:c>
      <x:c r="C148" s="1" t="str">
        <x:f>IF('CSV source'!A135="","",IF(ISNUMBER('CSV source'!E135),'CSV source'!E135,""))</x:f>
      </x:c>
      <x:c r="D148" s="1" t="str">
        <x:f>IF('CSV source'!A135="","",'CSV source'!D135)</x:f>
      </x:c>
      <x:c r="E148" s="1" t="str">
        <x:f>IF('CSV source'!A135="","",COUNTIFS('CSV source'!$A$2:A135,'CSV source'!A135)&gt;1)</x:f>
      </x:c>
      <x:c r="F148" s="13" t="str"/>
      <x:c r="G148" s="12" t="str">
        <x:f>IF(ISNUMBER(C148),C148/1000,"")</x:f>
      </x:c>
      <x:c r="H148" s="12" t="n">
        <x:f>IF(A148="",0,D148/60)</x:f>
        <x:v>0</x:v>
      </x:c>
      <x:c r="I148" s="9" t="str">
        <x:f>IF(A148="","",INT(A148)-WEEKDAY(A148,3))</x:f>
      </x:c>
      <x:c r="J148" s="1" t="n">
        <x:f>IF(ISNUMBER(C148),1,0)</x:f>
        <x:v>0</x:v>
      </x:c>
      <x:c r="K148" s="1" t="str">
        <x:f>IF(A148="","",IF(AND(ISNUMBER(F148),OR(F148=0,F148=1)),0,1))</x:f>
      </x:c>
      <x:c r="L148" s="1" t="n">
        <x:f>IF(ISNUMBER(G148),G148,0)</x:f>
        <x:v>0</x:v>
      </x:c>
    </x:row>
    <x:row r="149" ht="24" customHeight="1">
      <x:c r="A149" s="11" t="str">
        <x:f>IF('CSV source'!A136="","",'CSV source'!C136)</x:f>
      </x:c>
      <x:c r="B149" s="1" t="str">
        <x:f>IF('CSV source'!A136="","",'CSV source'!B136)</x:f>
      </x:c>
      <x:c r="C149" s="1" t="str">
        <x:f>IF('CSV source'!A136="","",IF(ISNUMBER('CSV source'!E136),'CSV source'!E136,""))</x:f>
      </x:c>
      <x:c r="D149" s="1" t="str">
        <x:f>IF('CSV source'!A136="","",'CSV source'!D136)</x:f>
      </x:c>
      <x:c r="E149" s="1" t="str">
        <x:f>IF('CSV source'!A136="","",COUNTIFS('CSV source'!$A$2:A136,'CSV source'!A136)&gt;1)</x:f>
      </x:c>
      <x:c r="F149" s="13" t="str"/>
      <x:c r="G149" s="12" t="str">
        <x:f>IF(ISNUMBER(C149),C149/1000,"")</x:f>
      </x:c>
      <x:c r="H149" s="12" t="n">
        <x:f>IF(A149="",0,D149/60)</x:f>
        <x:v>0</x:v>
      </x:c>
      <x:c r="I149" s="9" t="str">
        <x:f>IF(A149="","",INT(A149)-WEEKDAY(A149,3))</x:f>
      </x:c>
      <x:c r="J149" s="1" t="n">
        <x:f>IF(ISNUMBER(C149),1,0)</x:f>
        <x:v>0</x:v>
      </x:c>
      <x:c r="K149" s="1" t="str">
        <x:f>IF(A149="","",IF(AND(ISNUMBER(F149),OR(F149=0,F149=1)),0,1))</x:f>
      </x:c>
      <x:c r="L149" s="1" t="n">
        <x:f>IF(ISNUMBER(G149),G149,0)</x:f>
        <x:v>0</x:v>
      </x:c>
    </x:row>
    <x:row r="150" ht="24" customHeight="1">
      <x:c r="A150" s="11" t="str">
        <x:f>IF('CSV source'!A137="","",'CSV source'!C137)</x:f>
      </x:c>
      <x:c r="B150" s="1" t="str">
        <x:f>IF('CSV source'!A137="","",'CSV source'!B137)</x:f>
      </x:c>
      <x:c r="C150" s="1" t="str">
        <x:f>IF('CSV source'!A137="","",IF(ISNUMBER('CSV source'!E137),'CSV source'!E137,""))</x:f>
      </x:c>
      <x:c r="D150" s="1" t="str">
        <x:f>IF('CSV source'!A137="","",'CSV source'!D137)</x:f>
      </x:c>
      <x:c r="E150" s="1" t="str">
        <x:f>IF('CSV source'!A137="","",COUNTIFS('CSV source'!$A$2:A137,'CSV source'!A137)&gt;1)</x:f>
      </x:c>
      <x:c r="F150" s="13" t="str"/>
      <x:c r="G150" s="12" t="str">
        <x:f>IF(ISNUMBER(C150),C150/1000,"")</x:f>
      </x:c>
      <x:c r="H150" s="12" t="n">
        <x:f>IF(A150="",0,D150/60)</x:f>
        <x:v>0</x:v>
      </x:c>
      <x:c r="I150" s="9" t="str">
        <x:f>IF(A150="","",INT(A150)-WEEKDAY(A150,3))</x:f>
      </x:c>
      <x:c r="J150" s="1" t="n">
        <x:f>IF(ISNUMBER(C150),1,0)</x:f>
        <x:v>0</x:v>
      </x:c>
      <x:c r="K150" s="1" t="str">
        <x:f>IF(A150="","",IF(AND(ISNUMBER(F150),OR(F150=0,F150=1)),0,1))</x:f>
      </x:c>
      <x:c r="L150" s="1" t="n">
        <x:f>IF(ISNUMBER(G150),G150,0)</x:f>
        <x:v>0</x:v>
      </x:c>
    </x:row>
    <x:row r="151" ht="24" customHeight="1">
      <x:c r="A151" s="11" t="str">
        <x:f>IF('CSV source'!A138="","",'CSV source'!C138)</x:f>
      </x:c>
      <x:c r="B151" s="1" t="str">
        <x:f>IF('CSV source'!A138="","",'CSV source'!B138)</x:f>
      </x:c>
      <x:c r="C151" s="1" t="str">
        <x:f>IF('CSV source'!A138="","",IF(ISNUMBER('CSV source'!E138),'CSV source'!E138,""))</x:f>
      </x:c>
      <x:c r="D151" s="1" t="str">
        <x:f>IF('CSV source'!A138="","",'CSV source'!D138)</x:f>
      </x:c>
      <x:c r="E151" s="1" t="str">
        <x:f>IF('CSV source'!A138="","",COUNTIFS('CSV source'!$A$2:A138,'CSV source'!A138)&gt;1)</x:f>
      </x:c>
      <x:c r="F151" s="13" t="str"/>
      <x:c r="G151" s="12" t="str">
        <x:f>IF(ISNUMBER(C151),C151/1000,"")</x:f>
      </x:c>
      <x:c r="H151" s="12" t="n">
        <x:f>IF(A151="",0,D151/60)</x:f>
        <x:v>0</x:v>
      </x:c>
      <x:c r="I151" s="9" t="str">
        <x:f>IF(A151="","",INT(A151)-WEEKDAY(A151,3))</x:f>
      </x:c>
      <x:c r="J151" s="1" t="n">
        <x:f>IF(ISNUMBER(C151),1,0)</x:f>
        <x:v>0</x:v>
      </x:c>
      <x:c r="K151" s="1" t="str">
        <x:f>IF(A151="","",IF(AND(ISNUMBER(F151),OR(F151=0,F151=1)),0,1))</x:f>
      </x:c>
      <x:c r="L151" s="1" t="n">
        <x:f>IF(ISNUMBER(G151),G151,0)</x:f>
        <x:v>0</x:v>
      </x:c>
    </x:row>
    <x:row r="152" ht="24" customHeight="1">
      <x:c r="A152" s="11" t="str">
        <x:f>IF('CSV source'!A139="","",'CSV source'!C139)</x:f>
      </x:c>
      <x:c r="B152" s="1" t="str">
        <x:f>IF('CSV source'!A139="","",'CSV source'!B139)</x:f>
      </x:c>
      <x:c r="C152" s="1" t="str">
        <x:f>IF('CSV source'!A139="","",IF(ISNUMBER('CSV source'!E139),'CSV source'!E139,""))</x:f>
      </x:c>
      <x:c r="D152" s="1" t="str">
        <x:f>IF('CSV source'!A139="","",'CSV source'!D139)</x:f>
      </x:c>
      <x:c r="E152" s="1" t="str">
        <x:f>IF('CSV source'!A139="","",COUNTIFS('CSV source'!$A$2:A139,'CSV source'!A139)&gt;1)</x:f>
      </x:c>
      <x:c r="F152" s="13" t="str"/>
      <x:c r="G152" s="12" t="str">
        <x:f>IF(ISNUMBER(C152),C152/1000,"")</x:f>
      </x:c>
      <x:c r="H152" s="12" t="n">
        <x:f>IF(A152="",0,D152/60)</x:f>
        <x:v>0</x:v>
      </x:c>
      <x:c r="I152" s="9" t="str">
        <x:f>IF(A152="","",INT(A152)-WEEKDAY(A152,3))</x:f>
      </x:c>
      <x:c r="J152" s="1" t="n">
        <x:f>IF(ISNUMBER(C152),1,0)</x:f>
        <x:v>0</x:v>
      </x:c>
      <x:c r="K152" s="1" t="str">
        <x:f>IF(A152="","",IF(AND(ISNUMBER(F152),OR(F152=0,F152=1)),0,1))</x:f>
      </x:c>
      <x:c r="L152" s="1" t="n">
        <x:f>IF(ISNUMBER(G152),G152,0)</x:f>
        <x:v>0</x:v>
      </x:c>
    </x:row>
    <x:row r="153" ht="24" customHeight="1">
      <x:c r="A153" s="11" t="str">
        <x:f>IF('CSV source'!A140="","",'CSV source'!C140)</x:f>
      </x:c>
      <x:c r="B153" s="1" t="str">
        <x:f>IF('CSV source'!A140="","",'CSV source'!B140)</x:f>
      </x:c>
      <x:c r="C153" s="1" t="str">
        <x:f>IF('CSV source'!A140="","",IF(ISNUMBER('CSV source'!E140),'CSV source'!E140,""))</x:f>
      </x:c>
      <x:c r="D153" s="1" t="str">
        <x:f>IF('CSV source'!A140="","",'CSV source'!D140)</x:f>
      </x:c>
      <x:c r="E153" s="1" t="str">
        <x:f>IF('CSV source'!A140="","",COUNTIFS('CSV source'!$A$2:A140,'CSV source'!A140)&gt;1)</x:f>
      </x:c>
      <x:c r="F153" s="13" t="str"/>
      <x:c r="G153" s="12" t="str">
        <x:f>IF(ISNUMBER(C153),C153/1000,"")</x:f>
      </x:c>
      <x:c r="H153" s="12" t="n">
        <x:f>IF(A153="",0,D153/60)</x:f>
        <x:v>0</x:v>
      </x:c>
      <x:c r="I153" s="9" t="str">
        <x:f>IF(A153="","",INT(A153)-WEEKDAY(A153,3))</x:f>
      </x:c>
      <x:c r="J153" s="1" t="n">
        <x:f>IF(ISNUMBER(C153),1,0)</x:f>
        <x:v>0</x:v>
      </x:c>
      <x:c r="K153" s="1" t="str">
        <x:f>IF(A153="","",IF(AND(ISNUMBER(F153),OR(F153=0,F153=1)),0,1))</x:f>
      </x:c>
      <x:c r="L153" s="1" t="n">
        <x:f>IF(ISNUMBER(G153),G153,0)</x:f>
        <x:v>0</x:v>
      </x:c>
    </x:row>
    <x:row r="154" ht="24" customHeight="1">
      <x:c r="A154" s="11" t="str">
        <x:f>IF('CSV source'!A141="","",'CSV source'!C141)</x:f>
      </x:c>
      <x:c r="B154" s="1" t="str">
        <x:f>IF('CSV source'!A141="","",'CSV source'!B141)</x:f>
      </x:c>
      <x:c r="C154" s="1" t="str">
        <x:f>IF('CSV source'!A141="","",IF(ISNUMBER('CSV source'!E141),'CSV source'!E141,""))</x:f>
      </x:c>
      <x:c r="D154" s="1" t="str">
        <x:f>IF('CSV source'!A141="","",'CSV source'!D141)</x:f>
      </x:c>
      <x:c r="E154" s="1" t="str">
        <x:f>IF('CSV source'!A141="","",COUNTIFS('CSV source'!$A$2:A141,'CSV source'!A141)&gt;1)</x:f>
      </x:c>
      <x:c r="F154" s="13" t="str"/>
      <x:c r="G154" s="12" t="str">
        <x:f>IF(ISNUMBER(C154),C154/1000,"")</x:f>
      </x:c>
      <x:c r="H154" s="12" t="n">
        <x:f>IF(A154="",0,D154/60)</x:f>
        <x:v>0</x:v>
      </x:c>
      <x:c r="I154" s="9" t="str">
        <x:f>IF(A154="","",INT(A154)-WEEKDAY(A154,3))</x:f>
      </x:c>
      <x:c r="J154" s="1" t="n">
        <x:f>IF(ISNUMBER(C154),1,0)</x:f>
        <x:v>0</x:v>
      </x:c>
      <x:c r="K154" s="1" t="str">
        <x:f>IF(A154="","",IF(AND(ISNUMBER(F154),OR(F154=0,F154=1)),0,1))</x:f>
      </x:c>
      <x:c r="L154" s="1" t="n">
        <x:f>IF(ISNUMBER(G154),G154,0)</x:f>
        <x:v>0</x:v>
      </x:c>
    </x:row>
    <x:row r="155" ht="24" customHeight="1">
      <x:c r="A155" s="11" t="str">
        <x:f>IF('CSV source'!A142="","",'CSV source'!C142)</x:f>
      </x:c>
      <x:c r="B155" s="1" t="str">
        <x:f>IF('CSV source'!A142="","",'CSV source'!B142)</x:f>
      </x:c>
      <x:c r="C155" s="1" t="str">
        <x:f>IF('CSV source'!A142="","",IF(ISNUMBER('CSV source'!E142),'CSV source'!E142,""))</x:f>
      </x:c>
      <x:c r="D155" s="1" t="str">
        <x:f>IF('CSV source'!A142="","",'CSV source'!D142)</x:f>
      </x:c>
      <x:c r="E155" s="1" t="str">
        <x:f>IF('CSV source'!A142="","",COUNTIFS('CSV source'!$A$2:A142,'CSV source'!A142)&gt;1)</x:f>
      </x:c>
      <x:c r="F155" s="13" t="str"/>
      <x:c r="G155" s="12" t="str">
        <x:f>IF(ISNUMBER(C155),C155/1000,"")</x:f>
      </x:c>
      <x:c r="H155" s="12" t="n">
        <x:f>IF(A155="",0,D155/60)</x:f>
        <x:v>0</x:v>
      </x:c>
      <x:c r="I155" s="9" t="str">
        <x:f>IF(A155="","",INT(A155)-WEEKDAY(A155,3))</x:f>
      </x:c>
      <x:c r="J155" s="1" t="n">
        <x:f>IF(ISNUMBER(C155),1,0)</x:f>
        <x:v>0</x:v>
      </x:c>
      <x:c r="K155" s="1" t="str">
        <x:f>IF(A155="","",IF(AND(ISNUMBER(F155),OR(F155=0,F155=1)),0,1))</x:f>
      </x:c>
      <x:c r="L155" s="1" t="n">
        <x:f>IF(ISNUMBER(G155),G155,0)</x:f>
        <x:v>0</x:v>
      </x:c>
    </x:row>
    <x:row r="156" ht="24" customHeight="1">
      <x:c r="A156" s="11" t="str">
        <x:f>IF('CSV source'!A143="","",'CSV source'!C143)</x:f>
      </x:c>
      <x:c r="B156" s="1" t="str">
        <x:f>IF('CSV source'!A143="","",'CSV source'!B143)</x:f>
      </x:c>
      <x:c r="C156" s="1" t="str">
        <x:f>IF('CSV source'!A143="","",IF(ISNUMBER('CSV source'!E143),'CSV source'!E143,""))</x:f>
      </x:c>
      <x:c r="D156" s="1" t="str">
        <x:f>IF('CSV source'!A143="","",'CSV source'!D143)</x:f>
      </x:c>
      <x:c r="E156" s="1" t="str">
        <x:f>IF('CSV source'!A143="","",COUNTIFS('CSV source'!$A$2:A143,'CSV source'!A143)&gt;1)</x:f>
      </x:c>
      <x:c r="F156" s="13" t="str"/>
      <x:c r="G156" s="12" t="str">
        <x:f>IF(ISNUMBER(C156),C156/1000,"")</x:f>
      </x:c>
      <x:c r="H156" s="12" t="n">
        <x:f>IF(A156="",0,D156/60)</x:f>
        <x:v>0</x:v>
      </x:c>
      <x:c r="I156" s="9" t="str">
        <x:f>IF(A156="","",INT(A156)-WEEKDAY(A156,3))</x:f>
      </x:c>
      <x:c r="J156" s="1" t="n">
        <x:f>IF(ISNUMBER(C156),1,0)</x:f>
        <x:v>0</x:v>
      </x:c>
      <x:c r="K156" s="1" t="str">
        <x:f>IF(A156="","",IF(AND(ISNUMBER(F156),OR(F156=0,F156=1)),0,1))</x:f>
      </x:c>
      <x:c r="L156" s="1" t="n">
        <x:f>IF(ISNUMBER(G156),G156,0)</x:f>
        <x:v>0</x:v>
      </x:c>
    </x:row>
    <x:row r="157" ht="24" customHeight="1">
      <x:c r="A157" s="11" t="str">
        <x:f>IF('CSV source'!A144="","",'CSV source'!C144)</x:f>
      </x:c>
      <x:c r="B157" s="1" t="str">
        <x:f>IF('CSV source'!A144="","",'CSV source'!B144)</x:f>
      </x:c>
      <x:c r="C157" s="1" t="str">
        <x:f>IF('CSV source'!A144="","",IF(ISNUMBER('CSV source'!E144),'CSV source'!E144,""))</x:f>
      </x:c>
      <x:c r="D157" s="1" t="str">
        <x:f>IF('CSV source'!A144="","",'CSV source'!D144)</x:f>
      </x:c>
      <x:c r="E157" s="1" t="str">
        <x:f>IF('CSV source'!A144="","",COUNTIFS('CSV source'!$A$2:A144,'CSV source'!A144)&gt;1)</x:f>
      </x:c>
      <x:c r="F157" s="13" t="str"/>
      <x:c r="G157" s="12" t="str">
        <x:f>IF(ISNUMBER(C157),C157/1000,"")</x:f>
      </x:c>
      <x:c r="H157" s="12" t="n">
        <x:f>IF(A157="",0,D157/60)</x:f>
        <x:v>0</x:v>
      </x:c>
      <x:c r="I157" s="9" t="str">
        <x:f>IF(A157="","",INT(A157)-WEEKDAY(A157,3))</x:f>
      </x:c>
      <x:c r="J157" s="1" t="n">
        <x:f>IF(ISNUMBER(C157),1,0)</x:f>
        <x:v>0</x:v>
      </x:c>
      <x:c r="K157" s="1" t="str">
        <x:f>IF(A157="","",IF(AND(ISNUMBER(F157),OR(F157=0,F157=1)),0,1))</x:f>
      </x:c>
      <x:c r="L157" s="1" t="n">
        <x:f>IF(ISNUMBER(G157),G157,0)</x:f>
        <x:v>0</x:v>
      </x:c>
    </x:row>
    <x:row r="158" ht="24" customHeight="1">
      <x:c r="A158" s="11" t="str">
        <x:f>IF('CSV source'!A145="","",'CSV source'!C145)</x:f>
      </x:c>
      <x:c r="B158" s="1" t="str">
        <x:f>IF('CSV source'!A145="","",'CSV source'!B145)</x:f>
      </x:c>
      <x:c r="C158" s="1" t="str">
        <x:f>IF('CSV source'!A145="","",IF(ISNUMBER('CSV source'!E145),'CSV source'!E145,""))</x:f>
      </x:c>
      <x:c r="D158" s="1" t="str">
        <x:f>IF('CSV source'!A145="","",'CSV source'!D145)</x:f>
      </x:c>
      <x:c r="E158" s="1" t="str">
        <x:f>IF('CSV source'!A145="","",COUNTIFS('CSV source'!$A$2:A145,'CSV source'!A145)&gt;1)</x:f>
      </x:c>
      <x:c r="F158" s="13" t="str"/>
      <x:c r="G158" s="12" t="str">
        <x:f>IF(ISNUMBER(C158),C158/1000,"")</x:f>
      </x:c>
      <x:c r="H158" s="12" t="n">
        <x:f>IF(A158="",0,D158/60)</x:f>
        <x:v>0</x:v>
      </x:c>
      <x:c r="I158" s="9" t="str">
        <x:f>IF(A158="","",INT(A158)-WEEKDAY(A158,3))</x:f>
      </x:c>
      <x:c r="J158" s="1" t="n">
        <x:f>IF(ISNUMBER(C158),1,0)</x:f>
        <x:v>0</x:v>
      </x:c>
      <x:c r="K158" s="1" t="str">
        <x:f>IF(A158="","",IF(AND(ISNUMBER(F158),OR(F158=0,F158=1)),0,1))</x:f>
      </x:c>
      <x:c r="L158" s="1" t="n">
        <x:f>IF(ISNUMBER(G158),G158,0)</x:f>
        <x:v>0</x:v>
      </x:c>
    </x:row>
    <x:row r="159" ht="24" customHeight="1">
      <x:c r="A159" s="11" t="str">
        <x:f>IF('CSV source'!A146="","",'CSV source'!C146)</x:f>
      </x:c>
      <x:c r="B159" s="1" t="str">
        <x:f>IF('CSV source'!A146="","",'CSV source'!B146)</x:f>
      </x:c>
      <x:c r="C159" s="1" t="str">
        <x:f>IF('CSV source'!A146="","",IF(ISNUMBER('CSV source'!E146),'CSV source'!E146,""))</x:f>
      </x:c>
      <x:c r="D159" s="1" t="str">
        <x:f>IF('CSV source'!A146="","",'CSV source'!D146)</x:f>
      </x:c>
      <x:c r="E159" s="1" t="str">
        <x:f>IF('CSV source'!A146="","",COUNTIFS('CSV source'!$A$2:A146,'CSV source'!A146)&gt;1)</x:f>
      </x:c>
      <x:c r="F159" s="13" t="str"/>
      <x:c r="G159" s="12" t="str">
        <x:f>IF(ISNUMBER(C159),C159/1000,"")</x:f>
      </x:c>
      <x:c r="H159" s="12" t="n">
        <x:f>IF(A159="",0,D159/60)</x:f>
        <x:v>0</x:v>
      </x:c>
      <x:c r="I159" s="9" t="str">
        <x:f>IF(A159="","",INT(A159)-WEEKDAY(A159,3))</x:f>
      </x:c>
      <x:c r="J159" s="1" t="n">
        <x:f>IF(ISNUMBER(C159),1,0)</x:f>
        <x:v>0</x:v>
      </x:c>
      <x:c r="K159" s="1" t="str">
        <x:f>IF(A159="","",IF(AND(ISNUMBER(F159),OR(F159=0,F159=1)),0,1))</x:f>
      </x:c>
      <x:c r="L159" s="1" t="n">
        <x:f>IF(ISNUMBER(G159),G159,0)</x:f>
        <x:v>0</x:v>
      </x:c>
    </x:row>
    <x:row r="160" ht="24" customHeight="1">
      <x:c r="A160" s="11" t="str">
        <x:f>IF('CSV source'!A147="","",'CSV source'!C147)</x:f>
      </x:c>
      <x:c r="B160" s="1" t="str">
        <x:f>IF('CSV source'!A147="","",'CSV source'!B147)</x:f>
      </x:c>
      <x:c r="C160" s="1" t="str">
        <x:f>IF('CSV source'!A147="","",IF(ISNUMBER('CSV source'!E147),'CSV source'!E147,""))</x:f>
      </x:c>
      <x:c r="D160" s="1" t="str">
        <x:f>IF('CSV source'!A147="","",'CSV source'!D147)</x:f>
      </x:c>
      <x:c r="E160" s="1" t="str">
        <x:f>IF('CSV source'!A147="","",COUNTIFS('CSV source'!$A$2:A147,'CSV source'!A147)&gt;1)</x:f>
      </x:c>
      <x:c r="F160" s="13" t="str"/>
      <x:c r="G160" s="12" t="str">
        <x:f>IF(ISNUMBER(C160),C160/1000,"")</x:f>
      </x:c>
      <x:c r="H160" s="12" t="n">
        <x:f>IF(A160="",0,D160/60)</x:f>
        <x:v>0</x:v>
      </x:c>
      <x:c r="I160" s="9" t="str">
        <x:f>IF(A160="","",INT(A160)-WEEKDAY(A160,3))</x:f>
      </x:c>
      <x:c r="J160" s="1" t="n">
        <x:f>IF(ISNUMBER(C160),1,0)</x:f>
        <x:v>0</x:v>
      </x:c>
      <x:c r="K160" s="1" t="str">
        <x:f>IF(A160="","",IF(AND(ISNUMBER(F160),OR(F160=0,F160=1)),0,1))</x:f>
      </x:c>
      <x:c r="L160" s="1" t="n">
        <x:f>IF(ISNUMBER(G160),G160,0)</x:f>
        <x:v>0</x:v>
      </x:c>
    </x:row>
    <x:row r="161" ht="24" customHeight="1">
      <x:c r="A161" s="11" t="str">
        <x:f>IF('CSV source'!A148="","",'CSV source'!C148)</x:f>
      </x:c>
      <x:c r="B161" s="1" t="str">
        <x:f>IF('CSV source'!A148="","",'CSV source'!B148)</x:f>
      </x:c>
      <x:c r="C161" s="1" t="str">
        <x:f>IF('CSV source'!A148="","",IF(ISNUMBER('CSV source'!E148),'CSV source'!E148,""))</x:f>
      </x:c>
      <x:c r="D161" s="1" t="str">
        <x:f>IF('CSV source'!A148="","",'CSV source'!D148)</x:f>
      </x:c>
      <x:c r="E161" s="1" t="str">
        <x:f>IF('CSV source'!A148="","",COUNTIFS('CSV source'!$A$2:A148,'CSV source'!A148)&gt;1)</x:f>
      </x:c>
      <x:c r="F161" s="13" t="str"/>
      <x:c r="G161" s="12" t="str">
        <x:f>IF(ISNUMBER(C161),C161/1000,"")</x:f>
      </x:c>
      <x:c r="H161" s="12" t="n">
        <x:f>IF(A161="",0,D161/60)</x:f>
        <x:v>0</x:v>
      </x:c>
      <x:c r="I161" s="9" t="str">
        <x:f>IF(A161="","",INT(A161)-WEEKDAY(A161,3))</x:f>
      </x:c>
      <x:c r="J161" s="1" t="n">
        <x:f>IF(ISNUMBER(C161),1,0)</x:f>
        <x:v>0</x:v>
      </x:c>
      <x:c r="K161" s="1" t="str">
        <x:f>IF(A161="","",IF(AND(ISNUMBER(F161),OR(F161=0,F161=1)),0,1))</x:f>
      </x:c>
      <x:c r="L161" s="1" t="n">
        <x:f>IF(ISNUMBER(G161),G161,0)</x:f>
        <x:v>0</x:v>
      </x:c>
    </x:row>
    <x:row r="162" ht="24" customHeight="1">
      <x:c r="A162" s="11" t="str">
        <x:f>IF('CSV source'!A149="","",'CSV source'!C149)</x:f>
      </x:c>
      <x:c r="B162" s="1" t="str">
        <x:f>IF('CSV source'!A149="","",'CSV source'!B149)</x:f>
      </x:c>
      <x:c r="C162" s="1" t="str">
        <x:f>IF('CSV source'!A149="","",IF(ISNUMBER('CSV source'!E149),'CSV source'!E149,""))</x:f>
      </x:c>
      <x:c r="D162" s="1" t="str">
        <x:f>IF('CSV source'!A149="","",'CSV source'!D149)</x:f>
      </x:c>
      <x:c r="E162" s="1" t="str">
        <x:f>IF('CSV source'!A149="","",COUNTIFS('CSV source'!$A$2:A149,'CSV source'!A149)&gt;1)</x:f>
      </x:c>
      <x:c r="F162" s="13" t="str"/>
      <x:c r="G162" s="12" t="str">
        <x:f>IF(ISNUMBER(C162),C162/1000,"")</x:f>
      </x:c>
      <x:c r="H162" s="12" t="n">
        <x:f>IF(A162="",0,D162/60)</x:f>
        <x:v>0</x:v>
      </x:c>
      <x:c r="I162" s="9" t="str">
        <x:f>IF(A162="","",INT(A162)-WEEKDAY(A162,3))</x:f>
      </x:c>
      <x:c r="J162" s="1" t="n">
        <x:f>IF(ISNUMBER(C162),1,0)</x:f>
        <x:v>0</x:v>
      </x:c>
      <x:c r="K162" s="1" t="str">
        <x:f>IF(A162="","",IF(AND(ISNUMBER(F162),OR(F162=0,F162=1)),0,1))</x:f>
      </x:c>
      <x:c r="L162" s="1" t="n">
        <x:f>IF(ISNUMBER(G162),G162,0)</x:f>
        <x:v>0</x:v>
      </x:c>
    </x:row>
    <x:row r="163" ht="24" customHeight="1">
      <x:c r="A163" s="11" t="str">
        <x:f>IF('CSV source'!A150="","",'CSV source'!C150)</x:f>
      </x:c>
      <x:c r="B163" s="1" t="str">
        <x:f>IF('CSV source'!A150="","",'CSV source'!B150)</x:f>
      </x:c>
      <x:c r="C163" s="1" t="str">
        <x:f>IF('CSV source'!A150="","",IF(ISNUMBER('CSV source'!E150),'CSV source'!E150,""))</x:f>
      </x:c>
      <x:c r="D163" s="1" t="str">
        <x:f>IF('CSV source'!A150="","",'CSV source'!D150)</x:f>
      </x:c>
      <x:c r="E163" s="1" t="str">
        <x:f>IF('CSV source'!A150="","",COUNTIFS('CSV source'!$A$2:A150,'CSV source'!A150)&gt;1)</x:f>
      </x:c>
      <x:c r="F163" s="13" t="str"/>
      <x:c r="G163" s="12" t="str">
        <x:f>IF(ISNUMBER(C163),C163/1000,"")</x:f>
      </x:c>
      <x:c r="H163" s="12" t="n">
        <x:f>IF(A163="",0,D163/60)</x:f>
        <x:v>0</x:v>
      </x:c>
      <x:c r="I163" s="9" t="str">
        <x:f>IF(A163="","",INT(A163)-WEEKDAY(A163,3))</x:f>
      </x:c>
      <x:c r="J163" s="1" t="n">
        <x:f>IF(ISNUMBER(C163),1,0)</x:f>
        <x:v>0</x:v>
      </x:c>
      <x:c r="K163" s="1" t="str">
        <x:f>IF(A163="","",IF(AND(ISNUMBER(F163),OR(F163=0,F163=1)),0,1))</x:f>
      </x:c>
      <x:c r="L163" s="1" t="n">
        <x:f>IF(ISNUMBER(G163),G163,0)</x:f>
        <x:v>0</x:v>
      </x:c>
    </x:row>
    <x:row r="164" ht="24" customHeight="1">
      <x:c r="A164" s="11" t="str">
        <x:f>IF('CSV source'!A151="","",'CSV source'!C151)</x:f>
      </x:c>
      <x:c r="B164" s="1" t="str">
        <x:f>IF('CSV source'!A151="","",'CSV source'!B151)</x:f>
      </x:c>
      <x:c r="C164" s="1" t="str">
        <x:f>IF('CSV source'!A151="","",IF(ISNUMBER('CSV source'!E151),'CSV source'!E151,""))</x:f>
      </x:c>
      <x:c r="D164" s="1" t="str">
        <x:f>IF('CSV source'!A151="","",'CSV source'!D151)</x:f>
      </x:c>
      <x:c r="E164" s="1" t="str">
        <x:f>IF('CSV source'!A151="","",COUNTIFS('CSV source'!$A$2:A151,'CSV source'!A151)&gt;1)</x:f>
      </x:c>
      <x:c r="F164" s="13" t="str"/>
      <x:c r="G164" s="12" t="str">
        <x:f>IF(ISNUMBER(C164),C164/1000,"")</x:f>
      </x:c>
      <x:c r="H164" s="12" t="n">
        <x:f>IF(A164="",0,D164/60)</x:f>
        <x:v>0</x:v>
      </x:c>
      <x:c r="I164" s="9" t="str">
        <x:f>IF(A164="","",INT(A164)-WEEKDAY(A164,3))</x:f>
      </x:c>
      <x:c r="J164" s="1" t="n">
        <x:f>IF(ISNUMBER(C164),1,0)</x:f>
        <x:v>0</x:v>
      </x:c>
      <x:c r="K164" s="1" t="str">
        <x:f>IF(A164="","",IF(AND(ISNUMBER(F164),OR(F164=0,F164=1)),0,1))</x:f>
      </x:c>
      <x:c r="L164" s="1" t="n">
        <x:f>IF(ISNUMBER(G164),G164,0)</x:f>
        <x:v>0</x:v>
      </x:c>
    </x:row>
    <x:row r="165" ht="24" customHeight="1">
      <x:c r="A165" s="11" t="str">
        <x:f>IF('CSV source'!A152="","",'CSV source'!C152)</x:f>
      </x:c>
      <x:c r="B165" s="1" t="str">
        <x:f>IF('CSV source'!A152="","",'CSV source'!B152)</x:f>
      </x:c>
      <x:c r="C165" s="1" t="str">
        <x:f>IF('CSV source'!A152="","",IF(ISNUMBER('CSV source'!E152),'CSV source'!E152,""))</x:f>
      </x:c>
      <x:c r="D165" s="1" t="str">
        <x:f>IF('CSV source'!A152="","",'CSV source'!D152)</x:f>
      </x:c>
      <x:c r="E165" s="1" t="str">
        <x:f>IF('CSV source'!A152="","",COUNTIFS('CSV source'!$A$2:A152,'CSV source'!A152)&gt;1)</x:f>
      </x:c>
      <x:c r="F165" s="13" t="str"/>
      <x:c r="G165" s="12" t="str">
        <x:f>IF(ISNUMBER(C165),C165/1000,"")</x:f>
      </x:c>
      <x:c r="H165" s="12" t="n">
        <x:f>IF(A165="",0,D165/60)</x:f>
        <x:v>0</x:v>
      </x:c>
      <x:c r="I165" s="9" t="str">
        <x:f>IF(A165="","",INT(A165)-WEEKDAY(A165,3))</x:f>
      </x:c>
      <x:c r="J165" s="1" t="n">
        <x:f>IF(ISNUMBER(C165),1,0)</x:f>
        <x:v>0</x:v>
      </x:c>
      <x:c r="K165" s="1" t="str">
        <x:f>IF(A165="","",IF(AND(ISNUMBER(F165),OR(F165=0,F165=1)),0,1))</x:f>
      </x:c>
      <x:c r="L165" s="1" t="n">
        <x:f>IF(ISNUMBER(G165),G165,0)</x:f>
        <x:v>0</x:v>
      </x:c>
    </x:row>
    <x:row r="166" ht="24" customHeight="1">
      <x:c r="A166" s="11" t="str">
        <x:f>IF('CSV source'!A153="","",'CSV source'!C153)</x:f>
      </x:c>
      <x:c r="B166" s="1" t="str">
        <x:f>IF('CSV source'!A153="","",'CSV source'!B153)</x:f>
      </x:c>
      <x:c r="C166" s="1" t="str">
        <x:f>IF('CSV source'!A153="","",IF(ISNUMBER('CSV source'!E153),'CSV source'!E153,""))</x:f>
      </x:c>
      <x:c r="D166" s="1" t="str">
        <x:f>IF('CSV source'!A153="","",'CSV source'!D153)</x:f>
      </x:c>
      <x:c r="E166" s="1" t="str">
        <x:f>IF('CSV source'!A153="","",COUNTIFS('CSV source'!$A$2:A153,'CSV source'!A153)&gt;1)</x:f>
      </x:c>
      <x:c r="F166" s="13" t="str"/>
      <x:c r="G166" s="12" t="str">
        <x:f>IF(ISNUMBER(C166),C166/1000,"")</x:f>
      </x:c>
      <x:c r="H166" s="12" t="n">
        <x:f>IF(A166="",0,D166/60)</x:f>
        <x:v>0</x:v>
      </x:c>
      <x:c r="I166" s="9" t="str">
        <x:f>IF(A166="","",INT(A166)-WEEKDAY(A166,3))</x:f>
      </x:c>
      <x:c r="J166" s="1" t="n">
        <x:f>IF(ISNUMBER(C166),1,0)</x:f>
        <x:v>0</x:v>
      </x:c>
      <x:c r="K166" s="1" t="str">
        <x:f>IF(A166="","",IF(AND(ISNUMBER(F166),OR(F166=0,F166=1)),0,1))</x:f>
      </x:c>
      <x:c r="L166" s="1" t="n">
        <x:f>IF(ISNUMBER(G166),G166,0)</x:f>
        <x:v>0</x:v>
      </x:c>
    </x:row>
    <x:row r="167" ht="24" customHeight="1">
      <x:c r="A167" s="11" t="str">
        <x:f>IF('CSV source'!A154="","",'CSV source'!C154)</x:f>
      </x:c>
      <x:c r="B167" s="1" t="str">
        <x:f>IF('CSV source'!A154="","",'CSV source'!B154)</x:f>
      </x:c>
      <x:c r="C167" s="1" t="str">
        <x:f>IF('CSV source'!A154="","",IF(ISNUMBER('CSV source'!E154),'CSV source'!E154,""))</x:f>
      </x:c>
      <x:c r="D167" s="1" t="str">
        <x:f>IF('CSV source'!A154="","",'CSV source'!D154)</x:f>
      </x:c>
      <x:c r="E167" s="1" t="str">
        <x:f>IF('CSV source'!A154="","",COUNTIFS('CSV source'!$A$2:A154,'CSV source'!A154)&gt;1)</x:f>
      </x:c>
      <x:c r="F167" s="13" t="str"/>
      <x:c r="G167" s="12" t="str">
        <x:f>IF(ISNUMBER(C167),C167/1000,"")</x:f>
      </x:c>
      <x:c r="H167" s="12" t="n">
        <x:f>IF(A167="",0,D167/60)</x:f>
        <x:v>0</x:v>
      </x:c>
      <x:c r="I167" s="9" t="str">
        <x:f>IF(A167="","",INT(A167)-WEEKDAY(A167,3))</x:f>
      </x:c>
      <x:c r="J167" s="1" t="n">
        <x:f>IF(ISNUMBER(C167),1,0)</x:f>
        <x:v>0</x:v>
      </x:c>
      <x:c r="K167" s="1" t="str">
        <x:f>IF(A167="","",IF(AND(ISNUMBER(F167),OR(F167=0,F167=1)),0,1))</x:f>
      </x:c>
      <x:c r="L167" s="1" t="n">
        <x:f>IF(ISNUMBER(G167),G167,0)</x:f>
        <x:v>0</x:v>
      </x:c>
    </x:row>
    <x:row r="168" ht="24" customHeight="1">
      <x:c r="A168" s="11" t="str">
        <x:f>IF('CSV source'!A155="","",'CSV source'!C155)</x:f>
      </x:c>
      <x:c r="B168" s="1" t="str">
        <x:f>IF('CSV source'!A155="","",'CSV source'!B155)</x:f>
      </x:c>
      <x:c r="C168" s="1" t="str">
        <x:f>IF('CSV source'!A155="","",IF(ISNUMBER('CSV source'!E155),'CSV source'!E155,""))</x:f>
      </x:c>
      <x:c r="D168" s="1" t="str">
        <x:f>IF('CSV source'!A155="","",'CSV source'!D155)</x:f>
      </x:c>
      <x:c r="E168" s="1" t="str">
        <x:f>IF('CSV source'!A155="","",COUNTIFS('CSV source'!$A$2:A155,'CSV source'!A155)&gt;1)</x:f>
      </x:c>
      <x:c r="F168" s="13" t="str"/>
      <x:c r="G168" s="12" t="str">
        <x:f>IF(ISNUMBER(C168),C168/1000,"")</x:f>
      </x:c>
      <x:c r="H168" s="12" t="n">
        <x:f>IF(A168="",0,D168/60)</x:f>
        <x:v>0</x:v>
      </x:c>
      <x:c r="I168" s="9" t="str">
        <x:f>IF(A168="","",INT(A168)-WEEKDAY(A168,3))</x:f>
      </x:c>
      <x:c r="J168" s="1" t="n">
        <x:f>IF(ISNUMBER(C168),1,0)</x:f>
        <x:v>0</x:v>
      </x:c>
      <x:c r="K168" s="1" t="str">
        <x:f>IF(A168="","",IF(AND(ISNUMBER(F168),OR(F168=0,F168=1)),0,1))</x:f>
      </x:c>
      <x:c r="L168" s="1" t="n">
        <x:f>IF(ISNUMBER(G168),G168,0)</x:f>
        <x:v>0</x:v>
      </x:c>
    </x:row>
    <x:row r="169" ht="24" customHeight="1">
      <x:c r="A169" s="11" t="str">
        <x:f>IF('CSV source'!A156="","",'CSV source'!C156)</x:f>
      </x:c>
      <x:c r="B169" s="1" t="str">
        <x:f>IF('CSV source'!A156="","",'CSV source'!B156)</x:f>
      </x:c>
      <x:c r="C169" s="1" t="str">
        <x:f>IF('CSV source'!A156="","",IF(ISNUMBER('CSV source'!E156),'CSV source'!E156,""))</x:f>
      </x:c>
      <x:c r="D169" s="1" t="str">
        <x:f>IF('CSV source'!A156="","",'CSV source'!D156)</x:f>
      </x:c>
      <x:c r="E169" s="1" t="str">
        <x:f>IF('CSV source'!A156="","",COUNTIFS('CSV source'!$A$2:A156,'CSV source'!A156)&gt;1)</x:f>
      </x:c>
      <x:c r="F169" s="13" t="str"/>
      <x:c r="G169" s="12" t="str">
        <x:f>IF(ISNUMBER(C169),C169/1000,"")</x:f>
      </x:c>
      <x:c r="H169" s="12" t="n">
        <x:f>IF(A169="",0,D169/60)</x:f>
        <x:v>0</x:v>
      </x:c>
      <x:c r="I169" s="9" t="str">
        <x:f>IF(A169="","",INT(A169)-WEEKDAY(A169,3))</x:f>
      </x:c>
      <x:c r="J169" s="1" t="n">
        <x:f>IF(ISNUMBER(C169),1,0)</x:f>
        <x:v>0</x:v>
      </x:c>
      <x:c r="K169" s="1" t="str">
        <x:f>IF(A169="","",IF(AND(ISNUMBER(F169),OR(F169=0,F169=1)),0,1))</x:f>
      </x:c>
      <x:c r="L169" s="1" t="n">
        <x:f>IF(ISNUMBER(G169),G169,0)</x:f>
        <x:v>0</x:v>
      </x:c>
    </x:row>
    <x:row r="170" ht="24" customHeight="1">
      <x:c r="A170" s="11" t="str">
        <x:f>IF('CSV source'!A157="","",'CSV source'!C157)</x:f>
      </x:c>
      <x:c r="B170" s="1" t="str">
        <x:f>IF('CSV source'!A157="","",'CSV source'!B157)</x:f>
      </x:c>
      <x:c r="C170" s="1" t="str">
        <x:f>IF('CSV source'!A157="","",IF(ISNUMBER('CSV source'!E157),'CSV source'!E157,""))</x:f>
      </x:c>
      <x:c r="D170" s="1" t="str">
        <x:f>IF('CSV source'!A157="","",'CSV source'!D157)</x:f>
      </x:c>
      <x:c r="E170" s="1" t="str">
        <x:f>IF('CSV source'!A157="","",COUNTIFS('CSV source'!$A$2:A157,'CSV source'!A157)&gt;1)</x:f>
      </x:c>
      <x:c r="F170" s="13" t="str"/>
      <x:c r="G170" s="12" t="str">
        <x:f>IF(ISNUMBER(C170),C170/1000,"")</x:f>
      </x:c>
      <x:c r="H170" s="12" t="n">
        <x:f>IF(A170="",0,D170/60)</x:f>
        <x:v>0</x:v>
      </x:c>
      <x:c r="I170" s="9" t="str">
        <x:f>IF(A170="","",INT(A170)-WEEKDAY(A170,3))</x:f>
      </x:c>
      <x:c r="J170" s="1" t="n">
        <x:f>IF(ISNUMBER(C170),1,0)</x:f>
        <x:v>0</x:v>
      </x:c>
      <x:c r="K170" s="1" t="str">
        <x:f>IF(A170="","",IF(AND(ISNUMBER(F170),OR(F170=0,F170=1)),0,1))</x:f>
      </x:c>
      <x:c r="L170" s="1" t="n">
        <x:f>IF(ISNUMBER(G170),G170,0)</x:f>
        <x:v>0</x:v>
      </x:c>
    </x:row>
    <x:row r="171" ht="24" customHeight="1">
      <x:c r="A171" s="11" t="str">
        <x:f>IF('CSV source'!A158="","",'CSV source'!C158)</x:f>
      </x:c>
      <x:c r="B171" s="1" t="str">
        <x:f>IF('CSV source'!A158="","",'CSV source'!B158)</x:f>
      </x:c>
      <x:c r="C171" s="1" t="str">
        <x:f>IF('CSV source'!A158="","",IF(ISNUMBER('CSV source'!E158),'CSV source'!E158,""))</x:f>
      </x:c>
      <x:c r="D171" s="1" t="str">
        <x:f>IF('CSV source'!A158="","",'CSV source'!D158)</x:f>
      </x:c>
      <x:c r="E171" s="1" t="str">
        <x:f>IF('CSV source'!A158="","",COUNTIFS('CSV source'!$A$2:A158,'CSV source'!A158)&gt;1)</x:f>
      </x:c>
      <x:c r="F171" s="13" t="str"/>
      <x:c r="G171" s="12" t="str">
        <x:f>IF(ISNUMBER(C171),C171/1000,"")</x:f>
      </x:c>
      <x:c r="H171" s="12" t="n">
        <x:f>IF(A171="",0,D171/60)</x:f>
        <x:v>0</x:v>
      </x:c>
      <x:c r="I171" s="9" t="str">
        <x:f>IF(A171="","",INT(A171)-WEEKDAY(A171,3))</x:f>
      </x:c>
      <x:c r="J171" s="1" t="n">
        <x:f>IF(ISNUMBER(C171),1,0)</x:f>
        <x:v>0</x:v>
      </x:c>
      <x:c r="K171" s="1" t="str">
        <x:f>IF(A171="","",IF(AND(ISNUMBER(F171),OR(F171=0,F171=1)),0,1))</x:f>
      </x:c>
      <x:c r="L171" s="1" t="n">
        <x:f>IF(ISNUMBER(G171),G171,0)</x:f>
        <x:v>0</x:v>
      </x:c>
    </x:row>
    <x:row r="172" ht="24" customHeight="1">
      <x:c r="A172" s="11" t="str">
        <x:f>IF('CSV source'!A159="","",'CSV source'!C159)</x:f>
      </x:c>
      <x:c r="B172" s="1" t="str">
        <x:f>IF('CSV source'!A159="","",'CSV source'!B159)</x:f>
      </x:c>
      <x:c r="C172" s="1" t="str">
        <x:f>IF('CSV source'!A159="","",IF(ISNUMBER('CSV source'!E159),'CSV source'!E159,""))</x:f>
      </x:c>
      <x:c r="D172" s="1" t="str">
        <x:f>IF('CSV source'!A159="","",'CSV source'!D159)</x:f>
      </x:c>
      <x:c r="E172" s="1" t="str">
        <x:f>IF('CSV source'!A159="","",COUNTIFS('CSV source'!$A$2:A159,'CSV source'!A159)&gt;1)</x:f>
      </x:c>
      <x:c r="F172" s="13" t="str"/>
      <x:c r="G172" s="12" t="str">
        <x:f>IF(ISNUMBER(C172),C172/1000,"")</x:f>
      </x:c>
      <x:c r="H172" s="12" t="n">
        <x:f>IF(A172="",0,D172/60)</x:f>
        <x:v>0</x:v>
      </x:c>
      <x:c r="I172" s="9" t="str">
        <x:f>IF(A172="","",INT(A172)-WEEKDAY(A172,3))</x:f>
      </x:c>
      <x:c r="J172" s="1" t="n">
        <x:f>IF(ISNUMBER(C172),1,0)</x:f>
        <x:v>0</x:v>
      </x:c>
      <x:c r="K172" s="1" t="str">
        <x:f>IF(A172="","",IF(AND(ISNUMBER(F172),OR(F172=0,F172=1)),0,1))</x:f>
      </x:c>
      <x:c r="L172" s="1" t="n">
        <x:f>IF(ISNUMBER(G172),G172,0)</x:f>
        <x:v>0</x:v>
      </x:c>
    </x:row>
    <x:row r="173" ht="24" customHeight="1">
      <x:c r="A173" s="11" t="str">
        <x:f>IF('CSV source'!A160="","",'CSV source'!C160)</x:f>
      </x:c>
      <x:c r="B173" s="1" t="str">
        <x:f>IF('CSV source'!A160="","",'CSV source'!B160)</x:f>
      </x:c>
      <x:c r="C173" s="1" t="str">
        <x:f>IF('CSV source'!A160="","",IF(ISNUMBER('CSV source'!E160),'CSV source'!E160,""))</x:f>
      </x:c>
      <x:c r="D173" s="1" t="str">
        <x:f>IF('CSV source'!A160="","",'CSV source'!D160)</x:f>
      </x:c>
      <x:c r="E173" s="1" t="str">
        <x:f>IF('CSV source'!A160="","",COUNTIFS('CSV source'!$A$2:A160,'CSV source'!A160)&gt;1)</x:f>
      </x:c>
      <x:c r="F173" s="13" t="str"/>
      <x:c r="G173" s="12" t="str">
        <x:f>IF(ISNUMBER(C173),C173/1000,"")</x:f>
      </x:c>
      <x:c r="H173" s="12" t="n">
        <x:f>IF(A173="",0,D173/60)</x:f>
        <x:v>0</x:v>
      </x:c>
      <x:c r="I173" s="9" t="str">
        <x:f>IF(A173="","",INT(A173)-WEEKDAY(A173,3))</x:f>
      </x:c>
      <x:c r="J173" s="1" t="n">
        <x:f>IF(ISNUMBER(C173),1,0)</x:f>
        <x:v>0</x:v>
      </x:c>
      <x:c r="K173" s="1" t="str">
        <x:f>IF(A173="","",IF(AND(ISNUMBER(F173),OR(F173=0,F173=1)),0,1))</x:f>
      </x:c>
      <x:c r="L173" s="1" t="n">
        <x:f>IF(ISNUMBER(G173),G173,0)</x:f>
        <x:v>0</x:v>
      </x:c>
    </x:row>
    <x:row r="174" ht="24" customHeight="1">
      <x:c r="A174" s="11" t="str">
        <x:f>IF('CSV source'!A161="","",'CSV source'!C161)</x:f>
      </x:c>
      <x:c r="B174" s="1" t="str">
        <x:f>IF('CSV source'!A161="","",'CSV source'!B161)</x:f>
      </x:c>
      <x:c r="C174" s="1" t="str">
        <x:f>IF('CSV source'!A161="","",IF(ISNUMBER('CSV source'!E161),'CSV source'!E161,""))</x:f>
      </x:c>
      <x:c r="D174" s="1" t="str">
        <x:f>IF('CSV source'!A161="","",'CSV source'!D161)</x:f>
      </x:c>
      <x:c r="E174" s="1" t="str">
        <x:f>IF('CSV source'!A161="","",COUNTIFS('CSV source'!$A$2:A161,'CSV source'!A161)&gt;1)</x:f>
      </x:c>
      <x:c r="F174" s="13" t="str"/>
      <x:c r="G174" s="12" t="str">
        <x:f>IF(ISNUMBER(C174),C174/1000,"")</x:f>
      </x:c>
      <x:c r="H174" s="12" t="n">
        <x:f>IF(A174="",0,D174/60)</x:f>
        <x:v>0</x:v>
      </x:c>
      <x:c r="I174" s="9" t="str">
        <x:f>IF(A174="","",INT(A174)-WEEKDAY(A174,3))</x:f>
      </x:c>
      <x:c r="J174" s="1" t="n">
        <x:f>IF(ISNUMBER(C174),1,0)</x:f>
        <x:v>0</x:v>
      </x:c>
      <x:c r="K174" s="1" t="str">
        <x:f>IF(A174="","",IF(AND(ISNUMBER(F174),OR(F174=0,F174=1)),0,1))</x:f>
      </x:c>
      <x:c r="L174" s="1" t="n">
        <x:f>IF(ISNUMBER(G174),G174,0)</x:f>
        <x:v>0</x:v>
      </x:c>
    </x:row>
    <x:row r="175" ht="24" customHeight="1">
      <x:c r="A175" s="11" t="str">
        <x:f>IF('CSV source'!A162="","",'CSV source'!C162)</x:f>
      </x:c>
      <x:c r="B175" s="1" t="str">
        <x:f>IF('CSV source'!A162="","",'CSV source'!B162)</x:f>
      </x:c>
      <x:c r="C175" s="1" t="str">
        <x:f>IF('CSV source'!A162="","",IF(ISNUMBER('CSV source'!E162),'CSV source'!E162,""))</x:f>
      </x:c>
      <x:c r="D175" s="1" t="str">
        <x:f>IF('CSV source'!A162="","",'CSV source'!D162)</x:f>
      </x:c>
      <x:c r="E175" s="1" t="str">
        <x:f>IF('CSV source'!A162="","",COUNTIFS('CSV source'!$A$2:A162,'CSV source'!A162)&gt;1)</x:f>
      </x:c>
      <x:c r="F175" s="13" t="str"/>
      <x:c r="G175" s="12" t="str">
        <x:f>IF(ISNUMBER(C175),C175/1000,"")</x:f>
      </x:c>
      <x:c r="H175" s="12" t="n">
        <x:f>IF(A175="",0,D175/60)</x:f>
        <x:v>0</x:v>
      </x:c>
      <x:c r="I175" s="9" t="str">
        <x:f>IF(A175="","",INT(A175)-WEEKDAY(A175,3))</x:f>
      </x:c>
      <x:c r="J175" s="1" t="n">
        <x:f>IF(ISNUMBER(C175),1,0)</x:f>
        <x:v>0</x:v>
      </x:c>
      <x:c r="K175" s="1" t="str">
        <x:f>IF(A175="","",IF(AND(ISNUMBER(F175),OR(F175=0,F175=1)),0,1))</x:f>
      </x:c>
      <x:c r="L175" s="1" t="n">
        <x:f>IF(ISNUMBER(G175),G175,0)</x:f>
        <x:v>0</x:v>
      </x:c>
    </x:row>
    <x:row r="176" ht="24" customHeight="1">
      <x:c r="A176" s="11" t="str">
        <x:f>IF('CSV source'!A163="","",'CSV source'!C163)</x:f>
      </x:c>
      <x:c r="B176" s="1" t="str">
        <x:f>IF('CSV source'!A163="","",'CSV source'!B163)</x:f>
      </x:c>
      <x:c r="C176" s="1" t="str">
        <x:f>IF('CSV source'!A163="","",IF(ISNUMBER('CSV source'!E163),'CSV source'!E163,""))</x:f>
      </x:c>
      <x:c r="D176" s="1" t="str">
        <x:f>IF('CSV source'!A163="","",'CSV source'!D163)</x:f>
      </x:c>
      <x:c r="E176" s="1" t="str">
        <x:f>IF('CSV source'!A163="","",COUNTIFS('CSV source'!$A$2:A163,'CSV source'!A163)&gt;1)</x:f>
      </x:c>
      <x:c r="F176" s="13" t="str"/>
      <x:c r="G176" s="12" t="str">
        <x:f>IF(ISNUMBER(C176),C176/1000,"")</x:f>
      </x:c>
      <x:c r="H176" s="12" t="n">
        <x:f>IF(A176="",0,D176/60)</x:f>
        <x:v>0</x:v>
      </x:c>
      <x:c r="I176" s="9" t="str">
        <x:f>IF(A176="","",INT(A176)-WEEKDAY(A176,3))</x:f>
      </x:c>
      <x:c r="J176" s="1" t="n">
        <x:f>IF(ISNUMBER(C176),1,0)</x:f>
        <x:v>0</x:v>
      </x:c>
      <x:c r="K176" s="1" t="str">
        <x:f>IF(A176="","",IF(AND(ISNUMBER(F176),OR(F176=0,F176=1)),0,1))</x:f>
      </x:c>
      <x:c r="L176" s="1" t="n">
        <x:f>IF(ISNUMBER(G176),G176,0)</x:f>
        <x:v>0</x:v>
      </x:c>
    </x:row>
    <x:row r="177" ht="24" customHeight="1">
      <x:c r="A177" s="11" t="str">
        <x:f>IF('CSV source'!A164="","",'CSV source'!C164)</x:f>
      </x:c>
      <x:c r="B177" s="1" t="str">
        <x:f>IF('CSV source'!A164="","",'CSV source'!B164)</x:f>
      </x:c>
      <x:c r="C177" s="1" t="str">
        <x:f>IF('CSV source'!A164="","",IF(ISNUMBER('CSV source'!E164),'CSV source'!E164,""))</x:f>
      </x:c>
      <x:c r="D177" s="1" t="str">
        <x:f>IF('CSV source'!A164="","",'CSV source'!D164)</x:f>
      </x:c>
      <x:c r="E177" s="1" t="str">
        <x:f>IF('CSV source'!A164="","",COUNTIFS('CSV source'!$A$2:A164,'CSV source'!A164)&gt;1)</x:f>
      </x:c>
      <x:c r="F177" s="13" t="str"/>
      <x:c r="G177" s="12" t="str">
        <x:f>IF(ISNUMBER(C177),C177/1000,"")</x:f>
      </x:c>
      <x:c r="H177" s="12" t="n">
        <x:f>IF(A177="",0,D177/60)</x:f>
        <x:v>0</x:v>
      </x:c>
      <x:c r="I177" s="9" t="str">
        <x:f>IF(A177="","",INT(A177)-WEEKDAY(A177,3))</x:f>
      </x:c>
      <x:c r="J177" s="1" t="n">
        <x:f>IF(ISNUMBER(C177),1,0)</x:f>
        <x:v>0</x:v>
      </x:c>
      <x:c r="K177" s="1" t="str">
        <x:f>IF(A177="","",IF(AND(ISNUMBER(F177),OR(F177=0,F177=1)),0,1))</x:f>
      </x:c>
      <x:c r="L177" s="1" t="n">
        <x:f>IF(ISNUMBER(G177),G177,0)</x:f>
        <x:v>0</x:v>
      </x:c>
    </x:row>
    <x:row r="178" ht="24" customHeight="1">
      <x:c r="A178" s="11" t="str">
        <x:f>IF('CSV source'!A165="","",'CSV source'!C165)</x:f>
      </x:c>
      <x:c r="B178" s="1" t="str">
        <x:f>IF('CSV source'!A165="","",'CSV source'!B165)</x:f>
      </x:c>
      <x:c r="C178" s="1" t="str">
        <x:f>IF('CSV source'!A165="","",IF(ISNUMBER('CSV source'!E165),'CSV source'!E165,""))</x:f>
      </x:c>
      <x:c r="D178" s="1" t="str">
        <x:f>IF('CSV source'!A165="","",'CSV source'!D165)</x:f>
      </x:c>
      <x:c r="E178" s="1" t="str">
        <x:f>IF('CSV source'!A165="","",COUNTIFS('CSV source'!$A$2:A165,'CSV source'!A165)&gt;1)</x:f>
      </x:c>
      <x:c r="F178" s="13" t="str"/>
      <x:c r="G178" s="12" t="str">
        <x:f>IF(ISNUMBER(C178),C178/1000,"")</x:f>
      </x:c>
      <x:c r="H178" s="12" t="n">
        <x:f>IF(A178="",0,D178/60)</x:f>
        <x:v>0</x:v>
      </x:c>
      <x:c r="I178" s="9" t="str">
        <x:f>IF(A178="","",INT(A178)-WEEKDAY(A178,3))</x:f>
      </x:c>
      <x:c r="J178" s="1" t="n">
        <x:f>IF(ISNUMBER(C178),1,0)</x:f>
        <x:v>0</x:v>
      </x:c>
      <x:c r="K178" s="1" t="str">
        <x:f>IF(A178="","",IF(AND(ISNUMBER(F178),OR(F178=0,F178=1)),0,1))</x:f>
      </x:c>
      <x:c r="L178" s="1" t="n">
        <x:f>IF(ISNUMBER(G178),G178,0)</x:f>
        <x:v>0</x:v>
      </x:c>
    </x:row>
    <x:row r="179" ht="24" customHeight="1">
      <x:c r="A179" s="11" t="str">
        <x:f>IF('CSV source'!A166="","",'CSV source'!C166)</x:f>
      </x:c>
      <x:c r="B179" s="1" t="str">
        <x:f>IF('CSV source'!A166="","",'CSV source'!B166)</x:f>
      </x:c>
      <x:c r="C179" s="1" t="str">
        <x:f>IF('CSV source'!A166="","",IF(ISNUMBER('CSV source'!E166),'CSV source'!E166,""))</x:f>
      </x:c>
      <x:c r="D179" s="1" t="str">
        <x:f>IF('CSV source'!A166="","",'CSV source'!D166)</x:f>
      </x:c>
      <x:c r="E179" s="1" t="str">
        <x:f>IF('CSV source'!A166="","",COUNTIFS('CSV source'!$A$2:A166,'CSV source'!A166)&gt;1)</x:f>
      </x:c>
      <x:c r="F179" s="13" t="str"/>
      <x:c r="G179" s="12" t="str">
        <x:f>IF(ISNUMBER(C179),C179/1000,"")</x:f>
      </x:c>
      <x:c r="H179" s="12" t="n">
        <x:f>IF(A179="",0,D179/60)</x:f>
        <x:v>0</x:v>
      </x:c>
      <x:c r="I179" s="9" t="str">
        <x:f>IF(A179="","",INT(A179)-WEEKDAY(A179,3))</x:f>
      </x:c>
      <x:c r="J179" s="1" t="n">
        <x:f>IF(ISNUMBER(C179),1,0)</x:f>
        <x:v>0</x:v>
      </x:c>
      <x:c r="K179" s="1" t="str">
        <x:f>IF(A179="","",IF(AND(ISNUMBER(F179),OR(F179=0,F179=1)),0,1))</x:f>
      </x:c>
      <x:c r="L179" s="1" t="n">
        <x:f>IF(ISNUMBER(G179),G179,0)</x:f>
        <x:v>0</x:v>
      </x:c>
    </x:row>
    <x:row r="180" ht="24" customHeight="1">
      <x:c r="A180" s="11" t="str">
        <x:f>IF('CSV source'!A167="","",'CSV source'!C167)</x:f>
      </x:c>
      <x:c r="B180" s="1" t="str">
        <x:f>IF('CSV source'!A167="","",'CSV source'!B167)</x:f>
      </x:c>
      <x:c r="C180" s="1" t="str">
        <x:f>IF('CSV source'!A167="","",IF(ISNUMBER('CSV source'!E167),'CSV source'!E167,""))</x:f>
      </x:c>
      <x:c r="D180" s="1" t="str">
        <x:f>IF('CSV source'!A167="","",'CSV source'!D167)</x:f>
      </x:c>
      <x:c r="E180" s="1" t="str">
        <x:f>IF('CSV source'!A167="","",COUNTIFS('CSV source'!$A$2:A167,'CSV source'!A167)&gt;1)</x:f>
      </x:c>
      <x:c r="F180" s="13" t="str"/>
      <x:c r="G180" s="12" t="str">
        <x:f>IF(ISNUMBER(C180),C180/1000,"")</x:f>
      </x:c>
      <x:c r="H180" s="12" t="n">
        <x:f>IF(A180="",0,D180/60)</x:f>
        <x:v>0</x:v>
      </x:c>
      <x:c r="I180" s="9" t="str">
        <x:f>IF(A180="","",INT(A180)-WEEKDAY(A180,3))</x:f>
      </x:c>
      <x:c r="J180" s="1" t="n">
        <x:f>IF(ISNUMBER(C180),1,0)</x:f>
        <x:v>0</x:v>
      </x:c>
      <x:c r="K180" s="1" t="str">
        <x:f>IF(A180="","",IF(AND(ISNUMBER(F180),OR(F180=0,F180=1)),0,1))</x:f>
      </x:c>
      <x:c r="L180" s="1" t="n">
        <x:f>IF(ISNUMBER(G180),G180,0)</x:f>
        <x:v>0</x:v>
      </x:c>
    </x:row>
    <x:row r="181" ht="24" customHeight="1">
      <x:c r="A181" s="11" t="str">
        <x:f>IF('CSV source'!A168="","",'CSV source'!C168)</x:f>
      </x:c>
      <x:c r="B181" s="1" t="str">
        <x:f>IF('CSV source'!A168="","",'CSV source'!B168)</x:f>
      </x:c>
      <x:c r="C181" s="1" t="str">
        <x:f>IF('CSV source'!A168="","",IF(ISNUMBER('CSV source'!E168),'CSV source'!E168,""))</x:f>
      </x:c>
      <x:c r="D181" s="1" t="str">
        <x:f>IF('CSV source'!A168="","",'CSV source'!D168)</x:f>
      </x:c>
      <x:c r="E181" s="1" t="str">
        <x:f>IF('CSV source'!A168="","",COUNTIFS('CSV source'!$A$2:A168,'CSV source'!A168)&gt;1)</x:f>
      </x:c>
      <x:c r="F181" s="13" t="str"/>
      <x:c r="G181" s="12" t="str">
        <x:f>IF(ISNUMBER(C181),C181/1000,"")</x:f>
      </x:c>
      <x:c r="H181" s="12" t="n">
        <x:f>IF(A181="",0,D181/60)</x:f>
        <x:v>0</x:v>
      </x:c>
      <x:c r="I181" s="9" t="str">
        <x:f>IF(A181="","",INT(A181)-WEEKDAY(A181,3))</x:f>
      </x:c>
      <x:c r="J181" s="1" t="n">
        <x:f>IF(ISNUMBER(C181),1,0)</x:f>
        <x:v>0</x:v>
      </x:c>
      <x:c r="K181" s="1" t="str">
        <x:f>IF(A181="","",IF(AND(ISNUMBER(F181),OR(F181=0,F181=1)),0,1))</x:f>
      </x:c>
      <x:c r="L181" s="1" t="n">
        <x:f>IF(ISNUMBER(G181),G181,0)</x:f>
        <x:v>0</x:v>
      </x:c>
    </x:row>
    <x:row r="182" ht="24" customHeight="1">
      <x:c r="A182" s="11" t="str">
        <x:f>IF('CSV source'!A169="","",'CSV source'!C169)</x:f>
      </x:c>
      <x:c r="B182" s="1" t="str">
        <x:f>IF('CSV source'!A169="","",'CSV source'!B169)</x:f>
      </x:c>
      <x:c r="C182" s="1" t="str">
        <x:f>IF('CSV source'!A169="","",IF(ISNUMBER('CSV source'!E169),'CSV source'!E169,""))</x:f>
      </x:c>
      <x:c r="D182" s="1" t="str">
        <x:f>IF('CSV source'!A169="","",'CSV source'!D169)</x:f>
      </x:c>
      <x:c r="E182" s="1" t="str">
        <x:f>IF('CSV source'!A169="","",COUNTIFS('CSV source'!$A$2:A169,'CSV source'!A169)&gt;1)</x:f>
      </x:c>
      <x:c r="F182" s="13" t="str"/>
      <x:c r="G182" s="12" t="str">
        <x:f>IF(ISNUMBER(C182),C182/1000,"")</x:f>
      </x:c>
      <x:c r="H182" s="12" t="n">
        <x:f>IF(A182="",0,D182/60)</x:f>
        <x:v>0</x:v>
      </x:c>
      <x:c r="I182" s="9" t="str">
        <x:f>IF(A182="","",INT(A182)-WEEKDAY(A182,3))</x:f>
      </x:c>
      <x:c r="J182" s="1" t="n">
        <x:f>IF(ISNUMBER(C182),1,0)</x:f>
        <x:v>0</x:v>
      </x:c>
      <x:c r="K182" s="1" t="str">
        <x:f>IF(A182="","",IF(AND(ISNUMBER(F182),OR(F182=0,F182=1)),0,1))</x:f>
      </x:c>
      <x:c r="L182" s="1" t="n">
        <x:f>IF(ISNUMBER(G182),G182,0)</x:f>
        <x:v>0</x:v>
      </x:c>
    </x:row>
    <x:row r="183" ht="24" customHeight="1">
      <x:c r="A183" s="11" t="str">
        <x:f>IF('CSV source'!A170="","",'CSV source'!C170)</x:f>
      </x:c>
      <x:c r="B183" s="1" t="str">
        <x:f>IF('CSV source'!A170="","",'CSV source'!B170)</x:f>
      </x:c>
      <x:c r="C183" s="1" t="str">
        <x:f>IF('CSV source'!A170="","",IF(ISNUMBER('CSV source'!E170),'CSV source'!E170,""))</x:f>
      </x:c>
      <x:c r="D183" s="1" t="str">
        <x:f>IF('CSV source'!A170="","",'CSV source'!D170)</x:f>
      </x:c>
      <x:c r="E183" s="1" t="str">
        <x:f>IF('CSV source'!A170="","",COUNTIFS('CSV source'!$A$2:A170,'CSV source'!A170)&gt;1)</x:f>
      </x:c>
      <x:c r="F183" s="13" t="str"/>
      <x:c r="G183" s="12" t="str">
        <x:f>IF(ISNUMBER(C183),C183/1000,"")</x:f>
      </x:c>
      <x:c r="H183" s="12" t="n">
        <x:f>IF(A183="",0,D183/60)</x:f>
        <x:v>0</x:v>
      </x:c>
      <x:c r="I183" s="9" t="str">
        <x:f>IF(A183="","",INT(A183)-WEEKDAY(A183,3))</x:f>
      </x:c>
      <x:c r="J183" s="1" t="n">
        <x:f>IF(ISNUMBER(C183),1,0)</x:f>
        <x:v>0</x:v>
      </x:c>
      <x:c r="K183" s="1" t="str">
        <x:f>IF(A183="","",IF(AND(ISNUMBER(F183),OR(F183=0,F183=1)),0,1))</x:f>
      </x:c>
      <x:c r="L183" s="1" t="n">
        <x:f>IF(ISNUMBER(G183),G183,0)</x:f>
        <x:v>0</x:v>
      </x:c>
    </x:row>
    <x:row r="184" ht="24" customHeight="1">
      <x:c r="A184" s="11" t="str">
        <x:f>IF('CSV source'!A171="","",'CSV source'!C171)</x:f>
      </x:c>
      <x:c r="B184" s="1" t="str">
        <x:f>IF('CSV source'!A171="","",'CSV source'!B171)</x:f>
      </x:c>
      <x:c r="C184" s="1" t="str">
        <x:f>IF('CSV source'!A171="","",IF(ISNUMBER('CSV source'!E171),'CSV source'!E171,""))</x:f>
      </x:c>
      <x:c r="D184" s="1" t="str">
        <x:f>IF('CSV source'!A171="","",'CSV source'!D171)</x:f>
      </x:c>
      <x:c r="E184" s="1" t="str">
        <x:f>IF('CSV source'!A171="","",COUNTIFS('CSV source'!$A$2:A171,'CSV source'!A171)&gt;1)</x:f>
      </x:c>
      <x:c r="F184" s="13" t="str"/>
      <x:c r="G184" s="12" t="str">
        <x:f>IF(ISNUMBER(C184),C184/1000,"")</x:f>
      </x:c>
      <x:c r="H184" s="12" t="n">
        <x:f>IF(A184="",0,D184/60)</x:f>
        <x:v>0</x:v>
      </x:c>
      <x:c r="I184" s="9" t="str">
        <x:f>IF(A184="","",INT(A184)-WEEKDAY(A184,3))</x:f>
      </x:c>
      <x:c r="J184" s="1" t="n">
        <x:f>IF(ISNUMBER(C184),1,0)</x:f>
        <x:v>0</x:v>
      </x:c>
      <x:c r="K184" s="1" t="str">
        <x:f>IF(A184="","",IF(AND(ISNUMBER(F184),OR(F184=0,F184=1)),0,1))</x:f>
      </x:c>
      <x:c r="L184" s="1" t="n">
        <x:f>IF(ISNUMBER(G184),G184,0)</x:f>
        <x:v>0</x:v>
      </x:c>
    </x:row>
    <x:row r="185" ht="24" customHeight="1">
      <x:c r="A185" s="11" t="str">
        <x:f>IF('CSV source'!A172="","",'CSV source'!C172)</x:f>
      </x:c>
      <x:c r="B185" s="1" t="str">
        <x:f>IF('CSV source'!A172="","",'CSV source'!B172)</x:f>
      </x:c>
      <x:c r="C185" s="1" t="str">
        <x:f>IF('CSV source'!A172="","",IF(ISNUMBER('CSV source'!E172),'CSV source'!E172,""))</x:f>
      </x:c>
      <x:c r="D185" s="1" t="str">
        <x:f>IF('CSV source'!A172="","",'CSV source'!D172)</x:f>
      </x:c>
      <x:c r="E185" s="1" t="str">
        <x:f>IF('CSV source'!A172="","",COUNTIFS('CSV source'!$A$2:A172,'CSV source'!A172)&gt;1)</x:f>
      </x:c>
      <x:c r="F185" s="13" t="str"/>
      <x:c r="G185" s="12" t="str">
        <x:f>IF(ISNUMBER(C185),C185/1000,"")</x:f>
      </x:c>
      <x:c r="H185" s="12" t="n">
        <x:f>IF(A185="",0,D185/60)</x:f>
        <x:v>0</x:v>
      </x:c>
      <x:c r="I185" s="9" t="str">
        <x:f>IF(A185="","",INT(A185)-WEEKDAY(A185,3))</x:f>
      </x:c>
      <x:c r="J185" s="1" t="n">
        <x:f>IF(ISNUMBER(C185),1,0)</x:f>
        <x:v>0</x:v>
      </x:c>
      <x:c r="K185" s="1" t="str">
        <x:f>IF(A185="","",IF(AND(ISNUMBER(F185),OR(F185=0,F185=1)),0,1))</x:f>
      </x:c>
      <x:c r="L185" s="1" t="n">
        <x:f>IF(ISNUMBER(G185),G185,0)</x:f>
        <x:v>0</x:v>
      </x:c>
    </x:row>
    <x:row r="186" ht="24" customHeight="1">
      <x:c r="A186" s="11" t="str">
        <x:f>IF('CSV source'!A173="","",'CSV source'!C173)</x:f>
      </x:c>
      <x:c r="B186" s="1" t="str">
        <x:f>IF('CSV source'!A173="","",'CSV source'!B173)</x:f>
      </x:c>
      <x:c r="C186" s="1" t="str">
        <x:f>IF('CSV source'!A173="","",IF(ISNUMBER('CSV source'!E173),'CSV source'!E173,""))</x:f>
      </x:c>
      <x:c r="D186" s="1" t="str">
        <x:f>IF('CSV source'!A173="","",'CSV source'!D173)</x:f>
      </x:c>
      <x:c r="E186" s="1" t="str">
        <x:f>IF('CSV source'!A173="","",COUNTIFS('CSV source'!$A$2:A173,'CSV source'!A173)&gt;1)</x:f>
      </x:c>
      <x:c r="F186" s="13" t="str"/>
      <x:c r="G186" s="12" t="str">
        <x:f>IF(ISNUMBER(C186),C186/1000,"")</x:f>
      </x:c>
      <x:c r="H186" s="12" t="n">
        <x:f>IF(A186="",0,D186/60)</x:f>
        <x:v>0</x:v>
      </x:c>
      <x:c r="I186" s="9" t="str">
        <x:f>IF(A186="","",INT(A186)-WEEKDAY(A186,3))</x:f>
      </x:c>
      <x:c r="J186" s="1" t="n">
        <x:f>IF(ISNUMBER(C186),1,0)</x:f>
        <x:v>0</x:v>
      </x:c>
      <x:c r="K186" s="1" t="str">
        <x:f>IF(A186="","",IF(AND(ISNUMBER(F186),OR(F186=0,F186=1)),0,1))</x:f>
      </x:c>
      <x:c r="L186" s="1" t="n">
        <x:f>IF(ISNUMBER(G186),G186,0)</x:f>
        <x:v>0</x:v>
      </x:c>
    </x:row>
    <x:row r="187" ht="24" customHeight="1">
      <x:c r="A187" s="11" t="str">
        <x:f>IF('CSV source'!A174="","",'CSV source'!C174)</x:f>
      </x:c>
      <x:c r="B187" s="1" t="str">
        <x:f>IF('CSV source'!A174="","",'CSV source'!B174)</x:f>
      </x:c>
      <x:c r="C187" s="1" t="str">
        <x:f>IF('CSV source'!A174="","",IF(ISNUMBER('CSV source'!E174),'CSV source'!E174,""))</x:f>
      </x:c>
      <x:c r="D187" s="1" t="str">
        <x:f>IF('CSV source'!A174="","",'CSV source'!D174)</x:f>
      </x:c>
      <x:c r="E187" s="1" t="str">
        <x:f>IF('CSV source'!A174="","",COUNTIFS('CSV source'!$A$2:A174,'CSV source'!A174)&gt;1)</x:f>
      </x:c>
      <x:c r="F187" s="13" t="str"/>
      <x:c r="G187" s="12" t="str">
        <x:f>IF(ISNUMBER(C187),C187/1000,"")</x:f>
      </x:c>
      <x:c r="H187" s="12" t="n">
        <x:f>IF(A187="",0,D187/60)</x:f>
        <x:v>0</x:v>
      </x:c>
      <x:c r="I187" s="9" t="str">
        <x:f>IF(A187="","",INT(A187)-WEEKDAY(A187,3))</x:f>
      </x:c>
      <x:c r="J187" s="1" t="n">
        <x:f>IF(ISNUMBER(C187),1,0)</x:f>
        <x:v>0</x:v>
      </x:c>
      <x:c r="K187" s="1" t="str">
        <x:f>IF(A187="","",IF(AND(ISNUMBER(F187),OR(F187=0,F187=1)),0,1))</x:f>
      </x:c>
      <x:c r="L187" s="1" t="n">
        <x:f>IF(ISNUMBER(G187),G187,0)</x:f>
        <x:v>0</x:v>
      </x:c>
    </x:row>
    <x:row r="188" ht="24" customHeight="1">
      <x:c r="A188" s="11" t="str">
        <x:f>IF('CSV source'!A175="","",'CSV source'!C175)</x:f>
      </x:c>
      <x:c r="B188" s="1" t="str">
        <x:f>IF('CSV source'!A175="","",'CSV source'!B175)</x:f>
      </x:c>
      <x:c r="C188" s="1" t="str">
        <x:f>IF('CSV source'!A175="","",IF(ISNUMBER('CSV source'!E175),'CSV source'!E175,""))</x:f>
      </x:c>
      <x:c r="D188" s="1" t="str">
        <x:f>IF('CSV source'!A175="","",'CSV source'!D175)</x:f>
      </x:c>
      <x:c r="E188" s="1" t="str">
        <x:f>IF('CSV source'!A175="","",COUNTIFS('CSV source'!$A$2:A175,'CSV source'!A175)&gt;1)</x:f>
      </x:c>
      <x:c r="F188" s="13" t="str"/>
      <x:c r="G188" s="12" t="str">
        <x:f>IF(ISNUMBER(C188),C188/1000,"")</x:f>
      </x:c>
      <x:c r="H188" s="12" t="n">
        <x:f>IF(A188="",0,D188/60)</x:f>
        <x:v>0</x:v>
      </x:c>
      <x:c r="I188" s="9" t="str">
        <x:f>IF(A188="","",INT(A188)-WEEKDAY(A188,3))</x:f>
      </x:c>
      <x:c r="J188" s="1" t="n">
        <x:f>IF(ISNUMBER(C188),1,0)</x:f>
        <x:v>0</x:v>
      </x:c>
      <x:c r="K188" s="1" t="str">
        <x:f>IF(A188="","",IF(AND(ISNUMBER(F188),OR(F188=0,F188=1)),0,1))</x:f>
      </x:c>
      <x:c r="L188" s="1" t="n">
        <x:f>IF(ISNUMBER(G188),G188,0)</x:f>
        <x:v>0</x:v>
      </x:c>
    </x:row>
    <x:row r="189" ht="24" customHeight="1">
      <x:c r="A189" s="11" t="str">
        <x:f>IF('CSV source'!A176="","",'CSV source'!C176)</x:f>
      </x:c>
      <x:c r="B189" s="1" t="str">
        <x:f>IF('CSV source'!A176="","",'CSV source'!B176)</x:f>
      </x:c>
      <x:c r="C189" s="1" t="str">
        <x:f>IF('CSV source'!A176="","",IF(ISNUMBER('CSV source'!E176),'CSV source'!E176,""))</x:f>
      </x:c>
      <x:c r="D189" s="1" t="str">
        <x:f>IF('CSV source'!A176="","",'CSV source'!D176)</x:f>
      </x:c>
      <x:c r="E189" s="1" t="str">
        <x:f>IF('CSV source'!A176="","",COUNTIFS('CSV source'!$A$2:A176,'CSV source'!A176)&gt;1)</x:f>
      </x:c>
      <x:c r="F189" s="13" t="str"/>
      <x:c r="G189" s="12" t="str">
        <x:f>IF(ISNUMBER(C189),C189/1000,"")</x:f>
      </x:c>
      <x:c r="H189" s="12" t="n">
        <x:f>IF(A189="",0,D189/60)</x:f>
        <x:v>0</x:v>
      </x:c>
      <x:c r="I189" s="9" t="str">
        <x:f>IF(A189="","",INT(A189)-WEEKDAY(A189,3))</x:f>
      </x:c>
      <x:c r="J189" s="1" t="n">
        <x:f>IF(ISNUMBER(C189),1,0)</x:f>
        <x:v>0</x:v>
      </x:c>
      <x:c r="K189" s="1" t="str">
        <x:f>IF(A189="","",IF(AND(ISNUMBER(F189),OR(F189=0,F189=1)),0,1))</x:f>
      </x:c>
      <x:c r="L189" s="1" t="n">
        <x:f>IF(ISNUMBER(G189),G189,0)</x:f>
        <x:v>0</x:v>
      </x:c>
    </x:row>
    <x:row r="190" ht="24" customHeight="1">
      <x:c r="A190" s="11" t="str">
        <x:f>IF('CSV source'!A177="","",'CSV source'!C177)</x:f>
      </x:c>
      <x:c r="B190" s="1" t="str">
        <x:f>IF('CSV source'!A177="","",'CSV source'!B177)</x:f>
      </x:c>
      <x:c r="C190" s="1" t="str">
        <x:f>IF('CSV source'!A177="","",IF(ISNUMBER('CSV source'!E177),'CSV source'!E177,""))</x:f>
      </x:c>
      <x:c r="D190" s="1" t="str">
        <x:f>IF('CSV source'!A177="","",'CSV source'!D177)</x:f>
      </x:c>
      <x:c r="E190" s="1" t="str">
        <x:f>IF('CSV source'!A177="","",COUNTIFS('CSV source'!$A$2:A177,'CSV source'!A177)&gt;1)</x:f>
      </x:c>
      <x:c r="F190" s="13" t="str"/>
      <x:c r="G190" s="12" t="str">
        <x:f>IF(ISNUMBER(C190),C190/1000,"")</x:f>
      </x:c>
      <x:c r="H190" s="12" t="n">
        <x:f>IF(A190="",0,D190/60)</x:f>
        <x:v>0</x:v>
      </x:c>
      <x:c r="I190" s="9" t="str">
        <x:f>IF(A190="","",INT(A190)-WEEKDAY(A190,3))</x:f>
      </x:c>
      <x:c r="J190" s="1" t="n">
        <x:f>IF(ISNUMBER(C190),1,0)</x:f>
        <x:v>0</x:v>
      </x:c>
      <x:c r="K190" s="1" t="str">
        <x:f>IF(A190="","",IF(AND(ISNUMBER(F190),OR(F190=0,F190=1)),0,1))</x:f>
      </x:c>
      <x:c r="L190" s="1" t="n">
        <x:f>IF(ISNUMBER(G190),G190,0)</x:f>
        <x:v>0</x:v>
      </x:c>
    </x:row>
    <x:row r="191" ht="24" customHeight="1">
      <x:c r="A191" s="11" t="str">
        <x:f>IF('CSV source'!A178="","",'CSV source'!C178)</x:f>
      </x:c>
      <x:c r="B191" s="1" t="str">
        <x:f>IF('CSV source'!A178="","",'CSV source'!B178)</x:f>
      </x:c>
      <x:c r="C191" s="1" t="str">
        <x:f>IF('CSV source'!A178="","",IF(ISNUMBER('CSV source'!E178),'CSV source'!E178,""))</x:f>
      </x:c>
      <x:c r="D191" s="1" t="str">
        <x:f>IF('CSV source'!A178="","",'CSV source'!D178)</x:f>
      </x:c>
      <x:c r="E191" s="1" t="str">
        <x:f>IF('CSV source'!A178="","",COUNTIFS('CSV source'!$A$2:A178,'CSV source'!A178)&gt;1)</x:f>
      </x:c>
      <x:c r="F191" s="13" t="str"/>
      <x:c r="G191" s="12" t="str">
        <x:f>IF(ISNUMBER(C191),C191/1000,"")</x:f>
      </x:c>
      <x:c r="H191" s="12" t="n">
        <x:f>IF(A191="",0,D191/60)</x:f>
        <x:v>0</x:v>
      </x:c>
      <x:c r="I191" s="9" t="str">
        <x:f>IF(A191="","",INT(A191)-WEEKDAY(A191,3))</x:f>
      </x:c>
      <x:c r="J191" s="1" t="n">
        <x:f>IF(ISNUMBER(C191),1,0)</x:f>
        <x:v>0</x:v>
      </x:c>
      <x:c r="K191" s="1" t="str">
        <x:f>IF(A191="","",IF(AND(ISNUMBER(F191),OR(F191=0,F191=1)),0,1))</x:f>
      </x:c>
      <x:c r="L191" s="1" t="n">
        <x:f>IF(ISNUMBER(G191),G191,0)</x:f>
        <x:v>0</x:v>
      </x:c>
    </x:row>
    <x:row r="192" ht="24" customHeight="1">
      <x:c r="A192" s="11" t="str">
        <x:f>IF('CSV source'!A179="","",'CSV source'!C179)</x:f>
      </x:c>
      <x:c r="B192" s="1" t="str">
        <x:f>IF('CSV source'!A179="","",'CSV source'!B179)</x:f>
      </x:c>
      <x:c r="C192" s="1" t="str">
        <x:f>IF('CSV source'!A179="","",IF(ISNUMBER('CSV source'!E179),'CSV source'!E179,""))</x:f>
      </x:c>
      <x:c r="D192" s="1" t="str">
        <x:f>IF('CSV source'!A179="","",'CSV source'!D179)</x:f>
      </x:c>
      <x:c r="E192" s="1" t="str">
        <x:f>IF('CSV source'!A179="","",COUNTIFS('CSV source'!$A$2:A179,'CSV source'!A179)&gt;1)</x:f>
      </x:c>
      <x:c r="F192" s="13" t="str"/>
      <x:c r="G192" s="12" t="str">
        <x:f>IF(ISNUMBER(C192),C192/1000,"")</x:f>
      </x:c>
      <x:c r="H192" s="12" t="n">
        <x:f>IF(A192="",0,D192/60)</x:f>
        <x:v>0</x:v>
      </x:c>
      <x:c r="I192" s="9" t="str">
        <x:f>IF(A192="","",INT(A192)-WEEKDAY(A192,3))</x:f>
      </x:c>
      <x:c r="J192" s="1" t="n">
        <x:f>IF(ISNUMBER(C192),1,0)</x:f>
        <x:v>0</x:v>
      </x:c>
      <x:c r="K192" s="1" t="str">
        <x:f>IF(A192="","",IF(AND(ISNUMBER(F192),OR(F192=0,F192=1)),0,1))</x:f>
      </x:c>
      <x:c r="L192" s="1" t="n">
        <x:f>IF(ISNUMBER(G192),G192,0)</x:f>
        <x:v>0</x:v>
      </x:c>
    </x:row>
    <x:row r="193" ht="24" customHeight="1">
      <x:c r="A193" s="11" t="str">
        <x:f>IF('CSV source'!A180="","",'CSV source'!C180)</x:f>
      </x:c>
      <x:c r="B193" s="1" t="str">
        <x:f>IF('CSV source'!A180="","",'CSV source'!B180)</x:f>
      </x:c>
      <x:c r="C193" s="1" t="str">
        <x:f>IF('CSV source'!A180="","",IF(ISNUMBER('CSV source'!E180),'CSV source'!E180,""))</x:f>
      </x:c>
      <x:c r="D193" s="1" t="str">
        <x:f>IF('CSV source'!A180="","",'CSV source'!D180)</x:f>
      </x:c>
      <x:c r="E193" s="1" t="str">
        <x:f>IF('CSV source'!A180="","",COUNTIFS('CSV source'!$A$2:A180,'CSV source'!A180)&gt;1)</x:f>
      </x:c>
      <x:c r="F193" s="13" t="str"/>
      <x:c r="G193" s="12" t="str">
        <x:f>IF(ISNUMBER(C193),C193/1000,"")</x:f>
      </x:c>
      <x:c r="H193" s="12" t="n">
        <x:f>IF(A193="",0,D193/60)</x:f>
        <x:v>0</x:v>
      </x:c>
      <x:c r="I193" s="9" t="str">
        <x:f>IF(A193="","",INT(A193)-WEEKDAY(A193,3))</x:f>
      </x:c>
      <x:c r="J193" s="1" t="n">
        <x:f>IF(ISNUMBER(C193),1,0)</x:f>
        <x:v>0</x:v>
      </x:c>
      <x:c r="K193" s="1" t="str">
        <x:f>IF(A193="","",IF(AND(ISNUMBER(F193),OR(F193=0,F193=1)),0,1))</x:f>
      </x:c>
      <x:c r="L193" s="1" t="n">
        <x:f>IF(ISNUMBER(G193),G193,0)</x:f>
        <x:v>0</x:v>
      </x:c>
    </x:row>
    <x:row r="194" ht="24" customHeight="1">
      <x:c r="A194" s="11" t="str">
        <x:f>IF('CSV source'!A181="","",'CSV source'!C181)</x:f>
      </x:c>
      <x:c r="B194" s="1" t="str">
        <x:f>IF('CSV source'!A181="","",'CSV source'!B181)</x:f>
      </x:c>
      <x:c r="C194" s="1" t="str">
        <x:f>IF('CSV source'!A181="","",IF(ISNUMBER('CSV source'!E181),'CSV source'!E181,""))</x:f>
      </x:c>
      <x:c r="D194" s="1" t="str">
        <x:f>IF('CSV source'!A181="","",'CSV source'!D181)</x:f>
      </x:c>
      <x:c r="E194" s="1" t="str">
        <x:f>IF('CSV source'!A181="","",COUNTIFS('CSV source'!$A$2:A181,'CSV source'!A181)&gt;1)</x:f>
      </x:c>
      <x:c r="F194" s="13" t="str"/>
      <x:c r="G194" s="12" t="str">
        <x:f>IF(ISNUMBER(C194),C194/1000,"")</x:f>
      </x:c>
      <x:c r="H194" s="12" t="n">
        <x:f>IF(A194="",0,D194/60)</x:f>
        <x:v>0</x:v>
      </x:c>
      <x:c r="I194" s="9" t="str">
        <x:f>IF(A194="","",INT(A194)-WEEKDAY(A194,3))</x:f>
      </x:c>
      <x:c r="J194" s="1" t="n">
        <x:f>IF(ISNUMBER(C194),1,0)</x:f>
        <x:v>0</x:v>
      </x:c>
      <x:c r="K194" s="1" t="str">
        <x:f>IF(A194="","",IF(AND(ISNUMBER(F194),OR(F194=0,F194=1)),0,1))</x:f>
      </x:c>
      <x:c r="L194" s="1" t="n">
        <x:f>IF(ISNUMBER(G194),G194,0)</x:f>
        <x:v>0</x:v>
      </x:c>
    </x:row>
    <x:row r="195" ht="24" customHeight="1">
      <x:c r="A195" s="11" t="str">
        <x:f>IF('CSV source'!A182="","",'CSV source'!C182)</x:f>
      </x:c>
      <x:c r="B195" s="1" t="str">
        <x:f>IF('CSV source'!A182="","",'CSV source'!B182)</x:f>
      </x:c>
      <x:c r="C195" s="1" t="str">
        <x:f>IF('CSV source'!A182="","",IF(ISNUMBER('CSV source'!E182),'CSV source'!E182,""))</x:f>
      </x:c>
      <x:c r="D195" s="1" t="str">
        <x:f>IF('CSV source'!A182="","",'CSV source'!D182)</x:f>
      </x:c>
      <x:c r="E195" s="1" t="str">
        <x:f>IF('CSV source'!A182="","",COUNTIFS('CSV source'!$A$2:A182,'CSV source'!A182)&gt;1)</x:f>
      </x:c>
      <x:c r="F195" s="13" t="str"/>
      <x:c r="G195" s="12" t="str">
        <x:f>IF(ISNUMBER(C195),C195/1000,"")</x:f>
      </x:c>
      <x:c r="H195" s="12" t="n">
        <x:f>IF(A195="",0,D195/60)</x:f>
        <x:v>0</x:v>
      </x:c>
      <x:c r="I195" s="9" t="str">
        <x:f>IF(A195="","",INT(A195)-WEEKDAY(A195,3))</x:f>
      </x:c>
      <x:c r="J195" s="1" t="n">
        <x:f>IF(ISNUMBER(C195),1,0)</x:f>
        <x:v>0</x:v>
      </x:c>
      <x:c r="K195" s="1" t="str">
        <x:f>IF(A195="","",IF(AND(ISNUMBER(F195),OR(F195=0,F195=1)),0,1))</x:f>
      </x:c>
      <x:c r="L195" s="1" t="n">
        <x:f>IF(ISNUMBER(G195),G195,0)</x:f>
        <x:v>0</x:v>
      </x:c>
    </x:row>
    <x:row r="196" ht="24" customHeight="1">
      <x:c r="A196" s="11" t="str">
        <x:f>IF('CSV source'!A183="","",'CSV source'!C183)</x:f>
      </x:c>
      <x:c r="B196" s="1" t="str">
        <x:f>IF('CSV source'!A183="","",'CSV source'!B183)</x:f>
      </x:c>
      <x:c r="C196" s="1" t="str">
        <x:f>IF('CSV source'!A183="","",IF(ISNUMBER('CSV source'!E183),'CSV source'!E183,""))</x:f>
      </x:c>
      <x:c r="D196" s="1" t="str">
        <x:f>IF('CSV source'!A183="","",'CSV source'!D183)</x:f>
      </x:c>
      <x:c r="E196" s="1" t="str">
        <x:f>IF('CSV source'!A183="","",COUNTIFS('CSV source'!$A$2:A183,'CSV source'!A183)&gt;1)</x:f>
      </x:c>
      <x:c r="F196" s="13" t="str"/>
      <x:c r="G196" s="12" t="str">
        <x:f>IF(ISNUMBER(C196),C196/1000,"")</x:f>
      </x:c>
      <x:c r="H196" s="12" t="n">
        <x:f>IF(A196="",0,D196/60)</x:f>
        <x:v>0</x:v>
      </x:c>
      <x:c r="I196" s="9" t="str">
        <x:f>IF(A196="","",INT(A196)-WEEKDAY(A196,3))</x:f>
      </x:c>
      <x:c r="J196" s="1" t="n">
        <x:f>IF(ISNUMBER(C196),1,0)</x:f>
        <x:v>0</x:v>
      </x:c>
      <x:c r="K196" s="1" t="str">
        <x:f>IF(A196="","",IF(AND(ISNUMBER(F196),OR(F196=0,F196=1)),0,1))</x:f>
      </x:c>
      <x:c r="L196" s="1" t="n">
        <x:f>IF(ISNUMBER(G196),G196,0)</x:f>
        <x:v>0</x:v>
      </x:c>
    </x:row>
    <x:row r="197" ht="24" customHeight="1">
      <x:c r="A197" s="11" t="str">
        <x:f>IF('CSV source'!A184="","",'CSV source'!C184)</x:f>
      </x:c>
      <x:c r="B197" s="1" t="str">
        <x:f>IF('CSV source'!A184="","",'CSV source'!B184)</x:f>
      </x:c>
      <x:c r="C197" s="1" t="str">
        <x:f>IF('CSV source'!A184="","",IF(ISNUMBER('CSV source'!E184),'CSV source'!E184,""))</x:f>
      </x:c>
      <x:c r="D197" s="1" t="str">
        <x:f>IF('CSV source'!A184="","",'CSV source'!D184)</x:f>
      </x:c>
      <x:c r="E197" s="1" t="str">
        <x:f>IF('CSV source'!A184="","",COUNTIFS('CSV source'!$A$2:A184,'CSV source'!A184)&gt;1)</x:f>
      </x:c>
      <x:c r="F197" s="13" t="str"/>
      <x:c r="G197" s="12" t="str">
        <x:f>IF(ISNUMBER(C197),C197/1000,"")</x:f>
      </x:c>
      <x:c r="H197" s="12" t="n">
        <x:f>IF(A197="",0,D197/60)</x:f>
        <x:v>0</x:v>
      </x:c>
      <x:c r="I197" s="9" t="str">
        <x:f>IF(A197="","",INT(A197)-WEEKDAY(A197,3))</x:f>
      </x:c>
      <x:c r="J197" s="1" t="n">
        <x:f>IF(ISNUMBER(C197),1,0)</x:f>
        <x:v>0</x:v>
      </x:c>
      <x:c r="K197" s="1" t="str">
        <x:f>IF(A197="","",IF(AND(ISNUMBER(F197),OR(F197=0,F197=1)),0,1))</x:f>
      </x:c>
      <x:c r="L197" s="1" t="n">
        <x:f>IF(ISNUMBER(G197),G197,0)</x:f>
        <x:v>0</x:v>
      </x:c>
    </x:row>
    <x:row r="198" ht="24" customHeight="1">
      <x:c r="A198" s="11" t="str">
        <x:f>IF('CSV source'!A185="","",'CSV source'!C185)</x:f>
      </x:c>
      <x:c r="B198" s="1" t="str">
        <x:f>IF('CSV source'!A185="","",'CSV source'!B185)</x:f>
      </x:c>
      <x:c r="C198" s="1" t="str">
        <x:f>IF('CSV source'!A185="","",IF(ISNUMBER('CSV source'!E185),'CSV source'!E185,""))</x:f>
      </x:c>
      <x:c r="D198" s="1" t="str">
        <x:f>IF('CSV source'!A185="","",'CSV source'!D185)</x:f>
      </x:c>
      <x:c r="E198" s="1" t="str">
        <x:f>IF('CSV source'!A185="","",COUNTIFS('CSV source'!$A$2:A185,'CSV source'!A185)&gt;1)</x:f>
      </x:c>
      <x:c r="F198" s="13" t="str"/>
      <x:c r="G198" s="12" t="str">
        <x:f>IF(ISNUMBER(C198),C198/1000,"")</x:f>
      </x:c>
      <x:c r="H198" s="12" t="n">
        <x:f>IF(A198="",0,D198/60)</x:f>
        <x:v>0</x:v>
      </x:c>
      <x:c r="I198" s="9" t="str">
        <x:f>IF(A198="","",INT(A198)-WEEKDAY(A198,3))</x:f>
      </x:c>
      <x:c r="J198" s="1" t="n">
        <x:f>IF(ISNUMBER(C198),1,0)</x:f>
        <x:v>0</x:v>
      </x:c>
      <x:c r="K198" s="1" t="str">
        <x:f>IF(A198="","",IF(AND(ISNUMBER(F198),OR(F198=0,F198=1)),0,1))</x:f>
      </x:c>
      <x:c r="L198" s="1" t="n">
        <x:f>IF(ISNUMBER(G198),G198,0)</x:f>
        <x:v>0</x:v>
      </x:c>
    </x:row>
    <x:row r="199" ht="24" customHeight="1">
      <x:c r="A199" s="11" t="str">
        <x:f>IF('CSV source'!A186="","",'CSV source'!C186)</x:f>
      </x:c>
      <x:c r="B199" s="1" t="str">
        <x:f>IF('CSV source'!A186="","",'CSV source'!B186)</x:f>
      </x:c>
      <x:c r="C199" s="1" t="str">
        <x:f>IF('CSV source'!A186="","",IF(ISNUMBER('CSV source'!E186),'CSV source'!E186,""))</x:f>
      </x:c>
      <x:c r="D199" s="1" t="str">
        <x:f>IF('CSV source'!A186="","",'CSV source'!D186)</x:f>
      </x:c>
      <x:c r="E199" s="1" t="str">
        <x:f>IF('CSV source'!A186="","",COUNTIFS('CSV source'!$A$2:A186,'CSV source'!A186)&gt;1)</x:f>
      </x:c>
      <x:c r="F199" s="13" t="str"/>
      <x:c r="G199" s="12" t="str">
        <x:f>IF(ISNUMBER(C199),C199/1000,"")</x:f>
      </x:c>
      <x:c r="H199" s="12" t="n">
        <x:f>IF(A199="",0,D199/60)</x:f>
        <x:v>0</x:v>
      </x:c>
      <x:c r="I199" s="9" t="str">
        <x:f>IF(A199="","",INT(A199)-WEEKDAY(A199,3))</x:f>
      </x:c>
      <x:c r="J199" s="1" t="n">
        <x:f>IF(ISNUMBER(C199),1,0)</x:f>
        <x:v>0</x:v>
      </x:c>
      <x:c r="K199" s="1" t="str">
        <x:f>IF(A199="","",IF(AND(ISNUMBER(F199),OR(F199=0,F199=1)),0,1))</x:f>
      </x:c>
      <x:c r="L199" s="1" t="n">
        <x:f>IF(ISNUMBER(G199),G199,0)</x:f>
        <x:v>0</x:v>
      </x:c>
    </x:row>
    <x:row r="200" ht="24" customHeight="1">
      <x:c r="A200" s="11" t="str">
        <x:f>IF('CSV source'!A187="","",'CSV source'!C187)</x:f>
      </x:c>
      <x:c r="B200" s="1" t="str">
        <x:f>IF('CSV source'!A187="","",'CSV source'!B187)</x:f>
      </x:c>
      <x:c r="C200" s="1" t="str">
        <x:f>IF('CSV source'!A187="","",IF(ISNUMBER('CSV source'!E187),'CSV source'!E187,""))</x:f>
      </x:c>
      <x:c r="D200" s="1" t="str">
        <x:f>IF('CSV source'!A187="","",'CSV source'!D187)</x:f>
      </x:c>
      <x:c r="E200" s="1" t="str">
        <x:f>IF('CSV source'!A187="","",COUNTIFS('CSV source'!$A$2:A187,'CSV source'!A187)&gt;1)</x:f>
      </x:c>
      <x:c r="F200" s="13" t="str"/>
      <x:c r="G200" s="12" t="str">
        <x:f>IF(ISNUMBER(C200),C200/1000,"")</x:f>
      </x:c>
      <x:c r="H200" s="12" t="n">
        <x:f>IF(A200="",0,D200/60)</x:f>
        <x:v>0</x:v>
      </x:c>
      <x:c r="I200" s="9" t="str">
        <x:f>IF(A200="","",INT(A200)-WEEKDAY(A200,3))</x:f>
      </x:c>
      <x:c r="J200" s="1" t="n">
        <x:f>IF(ISNUMBER(C200),1,0)</x:f>
        <x:v>0</x:v>
      </x:c>
      <x:c r="K200" s="1" t="str">
        <x:f>IF(A200="","",IF(AND(ISNUMBER(F200),OR(F200=0,F200=1)),0,1))</x:f>
      </x:c>
      <x:c r="L200" s="1" t="n">
        <x:f>IF(ISNUMBER(G200),G200,0)</x:f>
        <x:v>0</x:v>
      </x:c>
    </x:row>
    <x:row r="201" ht="24" customHeight="1">
      <x:c r="A201" s="11" t="str">
        <x:f>IF('CSV source'!A188="","",'CSV source'!C188)</x:f>
      </x:c>
      <x:c r="B201" s="1" t="str">
        <x:f>IF('CSV source'!A188="","",'CSV source'!B188)</x:f>
      </x:c>
      <x:c r="C201" s="1" t="str">
        <x:f>IF('CSV source'!A188="","",IF(ISNUMBER('CSV source'!E188),'CSV source'!E188,""))</x:f>
      </x:c>
      <x:c r="D201" s="1" t="str">
        <x:f>IF('CSV source'!A188="","",'CSV source'!D188)</x:f>
      </x:c>
      <x:c r="E201" s="1" t="str">
        <x:f>IF('CSV source'!A188="","",COUNTIFS('CSV source'!$A$2:A188,'CSV source'!A188)&gt;1)</x:f>
      </x:c>
      <x:c r="F201" s="13" t="str"/>
      <x:c r="G201" s="12" t="str">
        <x:f>IF(ISNUMBER(C201),C201/1000,"")</x:f>
      </x:c>
      <x:c r="H201" s="12" t="n">
        <x:f>IF(A201="",0,D201/60)</x:f>
        <x:v>0</x:v>
      </x:c>
      <x:c r="I201" s="9" t="str">
        <x:f>IF(A201="","",INT(A201)-WEEKDAY(A201,3))</x:f>
      </x:c>
      <x:c r="J201" s="1" t="n">
        <x:f>IF(ISNUMBER(C201),1,0)</x:f>
        <x:v>0</x:v>
      </x:c>
      <x:c r="K201" s="1" t="str">
        <x:f>IF(A201="","",IF(AND(ISNUMBER(F201),OR(F201=0,F201=1)),0,1))</x:f>
      </x:c>
      <x:c r="L201" s="1" t="n">
        <x:f>IF(ISNUMBER(G201),G201,0)</x:f>
        <x:v>0</x:v>
      </x:c>
    </x:row>
    <x:row r="202" ht="24" customHeight="1">
      <x:c r="A202" s="11" t="str">
        <x:f>IF('CSV source'!A189="","",'CSV source'!C189)</x:f>
      </x:c>
      <x:c r="B202" s="1" t="str">
        <x:f>IF('CSV source'!A189="","",'CSV source'!B189)</x:f>
      </x:c>
      <x:c r="C202" s="1" t="str">
        <x:f>IF('CSV source'!A189="","",IF(ISNUMBER('CSV source'!E189),'CSV source'!E189,""))</x:f>
      </x:c>
      <x:c r="D202" s="1" t="str">
        <x:f>IF('CSV source'!A189="","",'CSV source'!D189)</x:f>
      </x:c>
      <x:c r="E202" s="1" t="str">
        <x:f>IF('CSV source'!A189="","",COUNTIFS('CSV source'!$A$2:A189,'CSV source'!A189)&gt;1)</x:f>
      </x:c>
      <x:c r="F202" s="13" t="str"/>
      <x:c r="G202" s="12" t="str">
        <x:f>IF(ISNUMBER(C202),C202/1000,"")</x:f>
      </x:c>
      <x:c r="H202" s="12" t="n">
        <x:f>IF(A202="",0,D202/60)</x:f>
        <x:v>0</x:v>
      </x:c>
      <x:c r="I202" s="9" t="str">
        <x:f>IF(A202="","",INT(A202)-WEEKDAY(A202,3))</x:f>
      </x:c>
      <x:c r="J202" s="1" t="n">
        <x:f>IF(ISNUMBER(C202),1,0)</x:f>
        <x:v>0</x:v>
      </x:c>
      <x:c r="K202" s="1" t="str">
        <x:f>IF(A202="","",IF(AND(ISNUMBER(F202),OR(F202=0,F202=1)),0,1))</x:f>
      </x:c>
      <x:c r="L202" s="1" t="n">
        <x:f>IF(ISNUMBER(G202),G202,0)</x:f>
        <x:v>0</x:v>
      </x:c>
    </x:row>
    <x:row r="203" ht="24" customHeight="1">
      <x:c r="A203" s="11" t="str">
        <x:f>IF('CSV source'!A190="","",'CSV source'!C190)</x:f>
      </x:c>
      <x:c r="B203" s="1" t="str">
        <x:f>IF('CSV source'!A190="","",'CSV source'!B190)</x:f>
      </x:c>
      <x:c r="C203" s="1" t="str">
        <x:f>IF('CSV source'!A190="","",IF(ISNUMBER('CSV source'!E190),'CSV source'!E190,""))</x:f>
      </x:c>
      <x:c r="D203" s="1" t="str">
        <x:f>IF('CSV source'!A190="","",'CSV source'!D190)</x:f>
      </x:c>
      <x:c r="E203" s="1" t="str">
        <x:f>IF('CSV source'!A190="","",COUNTIFS('CSV source'!$A$2:A190,'CSV source'!A190)&gt;1)</x:f>
      </x:c>
      <x:c r="F203" s="13" t="str"/>
      <x:c r="G203" s="12" t="str">
        <x:f>IF(ISNUMBER(C203),C203/1000,"")</x:f>
      </x:c>
      <x:c r="H203" s="12" t="n">
        <x:f>IF(A203="",0,D203/60)</x:f>
        <x:v>0</x:v>
      </x:c>
      <x:c r="I203" s="9" t="str">
        <x:f>IF(A203="","",INT(A203)-WEEKDAY(A203,3))</x:f>
      </x:c>
      <x:c r="J203" s="1" t="n">
        <x:f>IF(ISNUMBER(C203),1,0)</x:f>
        <x:v>0</x:v>
      </x:c>
      <x:c r="K203" s="1" t="str">
        <x:f>IF(A203="","",IF(AND(ISNUMBER(F203),OR(F203=0,F203=1)),0,1))</x:f>
      </x:c>
      <x:c r="L203" s="1" t="n">
        <x:f>IF(ISNUMBER(G203),G203,0)</x:f>
        <x:v>0</x:v>
      </x:c>
    </x:row>
    <x:row r="204" ht="24" customHeight="1">
      <x:c r="A204" s="11" t="str">
        <x:f>IF('CSV source'!A191="","",'CSV source'!C191)</x:f>
      </x:c>
      <x:c r="B204" s="1" t="str">
        <x:f>IF('CSV source'!A191="","",'CSV source'!B191)</x:f>
      </x:c>
      <x:c r="C204" s="1" t="str">
        <x:f>IF('CSV source'!A191="","",IF(ISNUMBER('CSV source'!E191),'CSV source'!E191,""))</x:f>
      </x:c>
      <x:c r="D204" s="1" t="str">
        <x:f>IF('CSV source'!A191="","",'CSV source'!D191)</x:f>
      </x:c>
      <x:c r="E204" s="1" t="str">
        <x:f>IF('CSV source'!A191="","",COUNTIFS('CSV source'!$A$2:A191,'CSV source'!A191)&gt;1)</x:f>
      </x:c>
      <x:c r="F204" s="13" t="str"/>
      <x:c r="G204" s="12" t="str">
        <x:f>IF(ISNUMBER(C204),C204/1000,"")</x:f>
      </x:c>
      <x:c r="H204" s="12" t="n">
        <x:f>IF(A204="",0,D204/60)</x:f>
        <x:v>0</x:v>
      </x:c>
      <x:c r="I204" s="9" t="str">
        <x:f>IF(A204="","",INT(A204)-WEEKDAY(A204,3))</x:f>
      </x:c>
      <x:c r="J204" s="1" t="n">
        <x:f>IF(ISNUMBER(C204),1,0)</x:f>
        <x:v>0</x:v>
      </x:c>
      <x:c r="K204" s="1" t="str">
        <x:f>IF(A204="","",IF(AND(ISNUMBER(F204),OR(F204=0,F204=1)),0,1))</x:f>
      </x:c>
      <x:c r="L204" s="1" t="n">
        <x:f>IF(ISNUMBER(G204),G204,0)</x:f>
        <x:v>0</x:v>
      </x:c>
    </x:row>
    <x:row r="205" ht="24" customHeight="1">
      <x:c r="A205" s="11" t="str">
        <x:f>IF('CSV source'!A192="","",'CSV source'!C192)</x:f>
      </x:c>
      <x:c r="B205" s="1" t="str">
        <x:f>IF('CSV source'!A192="","",'CSV source'!B192)</x:f>
      </x:c>
      <x:c r="C205" s="1" t="str">
        <x:f>IF('CSV source'!A192="","",IF(ISNUMBER('CSV source'!E192),'CSV source'!E192,""))</x:f>
      </x:c>
      <x:c r="D205" s="1" t="str">
        <x:f>IF('CSV source'!A192="","",'CSV source'!D192)</x:f>
      </x:c>
      <x:c r="E205" s="1" t="str">
        <x:f>IF('CSV source'!A192="","",COUNTIFS('CSV source'!$A$2:A192,'CSV source'!A192)&gt;1)</x:f>
      </x:c>
      <x:c r="F205" s="13" t="str"/>
      <x:c r="G205" s="12" t="str">
        <x:f>IF(ISNUMBER(C205),C205/1000,"")</x:f>
      </x:c>
      <x:c r="H205" s="12" t="n">
        <x:f>IF(A205="",0,D205/60)</x:f>
        <x:v>0</x:v>
      </x:c>
      <x:c r="I205" s="9" t="str">
        <x:f>IF(A205="","",INT(A205)-WEEKDAY(A205,3))</x:f>
      </x:c>
      <x:c r="J205" s="1" t="n">
        <x:f>IF(ISNUMBER(C205),1,0)</x:f>
        <x:v>0</x:v>
      </x:c>
      <x:c r="K205" s="1" t="str">
        <x:f>IF(A205="","",IF(AND(ISNUMBER(F205),OR(F205=0,F205=1)),0,1))</x:f>
      </x:c>
      <x:c r="L205" s="1" t="n">
        <x:f>IF(ISNUMBER(G205),G205,0)</x:f>
        <x:v>0</x:v>
      </x:c>
    </x:row>
    <x:row r="206" ht="24" customHeight="1">
      <x:c r="A206" s="11" t="str">
        <x:f>IF('CSV source'!A193="","",'CSV source'!C193)</x:f>
      </x:c>
      <x:c r="B206" s="1" t="str">
        <x:f>IF('CSV source'!A193="","",'CSV source'!B193)</x:f>
      </x:c>
      <x:c r="C206" s="1" t="str">
        <x:f>IF('CSV source'!A193="","",IF(ISNUMBER('CSV source'!E193),'CSV source'!E193,""))</x:f>
      </x:c>
      <x:c r="D206" s="1" t="str">
        <x:f>IF('CSV source'!A193="","",'CSV source'!D193)</x:f>
      </x:c>
      <x:c r="E206" s="1" t="str">
        <x:f>IF('CSV source'!A193="","",COUNTIFS('CSV source'!$A$2:A193,'CSV source'!A193)&gt;1)</x:f>
      </x:c>
      <x:c r="F206" s="13" t="str"/>
      <x:c r="G206" s="12" t="str">
        <x:f>IF(ISNUMBER(C206),C206/1000,"")</x:f>
      </x:c>
      <x:c r="H206" s="12" t="n">
        <x:f>IF(A206="",0,D206/60)</x:f>
        <x:v>0</x:v>
      </x:c>
      <x:c r="I206" s="9" t="str">
        <x:f>IF(A206="","",INT(A206)-WEEKDAY(A206,3))</x:f>
      </x:c>
      <x:c r="J206" s="1" t="n">
        <x:f>IF(ISNUMBER(C206),1,0)</x:f>
        <x:v>0</x:v>
      </x:c>
      <x:c r="K206" s="1" t="str">
        <x:f>IF(A206="","",IF(AND(ISNUMBER(F206),OR(F206=0,F206=1)),0,1))</x:f>
      </x:c>
      <x:c r="L206" s="1" t="n">
        <x:f>IF(ISNUMBER(G206),G206,0)</x:f>
        <x:v>0</x:v>
      </x:c>
    </x:row>
    <x:row r="207" ht="24" customHeight="1">
      <x:c r="A207" s="11" t="str">
        <x:f>IF('CSV source'!A194="","",'CSV source'!C194)</x:f>
      </x:c>
      <x:c r="B207" s="1" t="str">
        <x:f>IF('CSV source'!A194="","",'CSV source'!B194)</x:f>
      </x:c>
      <x:c r="C207" s="1" t="str">
        <x:f>IF('CSV source'!A194="","",IF(ISNUMBER('CSV source'!E194),'CSV source'!E194,""))</x:f>
      </x:c>
      <x:c r="D207" s="1" t="str">
        <x:f>IF('CSV source'!A194="","",'CSV source'!D194)</x:f>
      </x:c>
      <x:c r="E207" s="1" t="str">
        <x:f>IF('CSV source'!A194="","",COUNTIFS('CSV source'!$A$2:A194,'CSV source'!A194)&gt;1)</x:f>
      </x:c>
      <x:c r="F207" s="13" t="str"/>
      <x:c r="G207" s="12" t="str">
        <x:f>IF(ISNUMBER(C207),C207/1000,"")</x:f>
      </x:c>
      <x:c r="H207" s="12" t="n">
        <x:f>IF(A207="",0,D207/60)</x:f>
        <x:v>0</x:v>
      </x:c>
      <x:c r="I207" s="9" t="str">
        <x:f>IF(A207="","",INT(A207)-WEEKDAY(A207,3))</x:f>
      </x:c>
      <x:c r="J207" s="1" t="n">
        <x:f>IF(ISNUMBER(C207),1,0)</x:f>
        <x:v>0</x:v>
      </x:c>
      <x:c r="K207" s="1" t="str">
        <x:f>IF(A207="","",IF(AND(ISNUMBER(F207),OR(F207=0,F207=1)),0,1))</x:f>
      </x:c>
      <x:c r="L207" s="1" t="n">
        <x:f>IF(ISNUMBER(G207),G207,0)</x:f>
        <x:v>0</x:v>
      </x:c>
    </x:row>
    <x:row r="208" ht="24" customHeight="1">
      <x:c r="A208" s="11" t="str">
        <x:f>IF('CSV source'!A195="","",'CSV source'!C195)</x:f>
      </x:c>
      <x:c r="B208" s="1" t="str">
        <x:f>IF('CSV source'!A195="","",'CSV source'!B195)</x:f>
      </x:c>
      <x:c r="C208" s="1" t="str">
        <x:f>IF('CSV source'!A195="","",IF(ISNUMBER('CSV source'!E195),'CSV source'!E195,""))</x:f>
      </x:c>
      <x:c r="D208" s="1" t="str">
        <x:f>IF('CSV source'!A195="","",'CSV source'!D195)</x:f>
      </x:c>
      <x:c r="E208" s="1" t="str">
        <x:f>IF('CSV source'!A195="","",COUNTIFS('CSV source'!$A$2:A195,'CSV source'!A195)&gt;1)</x:f>
      </x:c>
      <x:c r="F208" s="13" t="str"/>
      <x:c r="G208" s="12" t="str">
        <x:f>IF(ISNUMBER(C208),C208/1000,"")</x:f>
      </x:c>
      <x:c r="H208" s="12" t="n">
        <x:f>IF(A208="",0,D208/60)</x:f>
        <x:v>0</x:v>
      </x:c>
      <x:c r="I208" s="9" t="str">
        <x:f>IF(A208="","",INT(A208)-WEEKDAY(A208,3))</x:f>
      </x:c>
      <x:c r="J208" s="1" t="n">
        <x:f>IF(ISNUMBER(C208),1,0)</x:f>
        <x:v>0</x:v>
      </x:c>
      <x:c r="K208" s="1" t="str">
        <x:f>IF(A208="","",IF(AND(ISNUMBER(F208),OR(F208=0,F208=1)),0,1))</x:f>
      </x:c>
      <x:c r="L208" s="1" t="n">
        <x:f>IF(ISNUMBER(G208),G208,0)</x:f>
        <x:v>0</x:v>
      </x:c>
    </x:row>
    <x:row r="209" ht="24" customHeight="1">
      <x:c r="A209" s="11" t="str">
        <x:f>IF('CSV source'!A196="","",'CSV source'!C196)</x:f>
      </x:c>
      <x:c r="B209" s="1" t="str">
        <x:f>IF('CSV source'!A196="","",'CSV source'!B196)</x:f>
      </x:c>
      <x:c r="C209" s="1" t="str">
        <x:f>IF('CSV source'!A196="","",IF(ISNUMBER('CSV source'!E196),'CSV source'!E196,""))</x:f>
      </x:c>
      <x:c r="D209" s="1" t="str">
        <x:f>IF('CSV source'!A196="","",'CSV source'!D196)</x:f>
      </x:c>
      <x:c r="E209" s="1" t="str">
        <x:f>IF('CSV source'!A196="","",COUNTIFS('CSV source'!$A$2:A196,'CSV source'!A196)&gt;1)</x:f>
      </x:c>
      <x:c r="F209" s="13" t="str"/>
      <x:c r="G209" s="12" t="str">
        <x:f>IF(ISNUMBER(C209),C209/1000,"")</x:f>
      </x:c>
      <x:c r="H209" s="12" t="n">
        <x:f>IF(A209="",0,D209/60)</x:f>
        <x:v>0</x:v>
      </x:c>
      <x:c r="I209" s="9" t="str">
        <x:f>IF(A209="","",INT(A209)-WEEKDAY(A209,3))</x:f>
      </x:c>
      <x:c r="J209" s="1" t="n">
        <x:f>IF(ISNUMBER(C209),1,0)</x:f>
        <x:v>0</x:v>
      </x:c>
      <x:c r="K209" s="1" t="str">
        <x:f>IF(A209="","",IF(AND(ISNUMBER(F209),OR(F209=0,F209=1)),0,1))</x:f>
      </x:c>
      <x:c r="L209" s="1" t="n">
        <x:f>IF(ISNUMBER(G209),G209,0)</x:f>
        <x:v>0</x:v>
      </x:c>
    </x:row>
    <x:row r="210" ht="24" customHeight="1">
      <x:c r="A210" s="11" t="str">
        <x:f>IF('CSV source'!A197="","",'CSV source'!C197)</x:f>
      </x:c>
      <x:c r="B210" s="1" t="str">
        <x:f>IF('CSV source'!A197="","",'CSV source'!B197)</x:f>
      </x:c>
      <x:c r="C210" s="1" t="str">
        <x:f>IF('CSV source'!A197="","",IF(ISNUMBER('CSV source'!E197),'CSV source'!E197,""))</x:f>
      </x:c>
      <x:c r="D210" s="1" t="str">
        <x:f>IF('CSV source'!A197="","",'CSV source'!D197)</x:f>
      </x:c>
      <x:c r="E210" s="1" t="str">
        <x:f>IF('CSV source'!A197="","",COUNTIFS('CSV source'!$A$2:A197,'CSV source'!A197)&gt;1)</x:f>
      </x:c>
      <x:c r="F210" s="13" t="str"/>
      <x:c r="G210" s="12" t="str">
        <x:f>IF(ISNUMBER(C210),C210/1000,"")</x:f>
      </x:c>
      <x:c r="H210" s="12" t="n">
        <x:f>IF(A210="",0,D210/60)</x:f>
        <x:v>0</x:v>
      </x:c>
      <x:c r="I210" s="9" t="str">
        <x:f>IF(A210="","",INT(A210)-WEEKDAY(A210,3))</x:f>
      </x:c>
      <x:c r="J210" s="1" t="n">
        <x:f>IF(ISNUMBER(C210),1,0)</x:f>
        <x:v>0</x:v>
      </x:c>
      <x:c r="K210" s="1" t="str">
        <x:f>IF(A210="","",IF(AND(ISNUMBER(F210),OR(F210=0,F210=1)),0,1))</x:f>
      </x:c>
      <x:c r="L210" s="1" t="n">
        <x:f>IF(ISNUMBER(G210),G210,0)</x:f>
        <x:v>0</x:v>
      </x:c>
    </x:row>
    <x:row r="211" ht="24" customHeight="1">
      <x:c r="A211" s="11" t="str">
        <x:f>IF('CSV source'!A198="","",'CSV source'!C198)</x:f>
      </x:c>
      <x:c r="B211" s="1" t="str">
        <x:f>IF('CSV source'!A198="","",'CSV source'!B198)</x:f>
      </x:c>
      <x:c r="C211" s="1" t="str">
        <x:f>IF('CSV source'!A198="","",IF(ISNUMBER('CSV source'!E198),'CSV source'!E198,""))</x:f>
      </x:c>
      <x:c r="D211" s="1" t="str">
        <x:f>IF('CSV source'!A198="","",'CSV source'!D198)</x:f>
      </x:c>
      <x:c r="E211" s="1" t="str">
        <x:f>IF('CSV source'!A198="","",COUNTIFS('CSV source'!$A$2:A198,'CSV source'!A198)&gt;1)</x:f>
      </x:c>
      <x:c r="F211" s="13" t="str"/>
      <x:c r="G211" s="12" t="str">
        <x:f>IF(ISNUMBER(C211),C211/1000,"")</x:f>
      </x:c>
      <x:c r="H211" s="12" t="n">
        <x:f>IF(A211="",0,D211/60)</x:f>
        <x:v>0</x:v>
      </x:c>
      <x:c r="I211" s="9" t="str">
        <x:f>IF(A211="","",INT(A211)-WEEKDAY(A211,3))</x:f>
      </x:c>
      <x:c r="J211" s="1" t="n">
        <x:f>IF(ISNUMBER(C211),1,0)</x:f>
        <x:v>0</x:v>
      </x:c>
      <x:c r="K211" s="1" t="str">
        <x:f>IF(A211="","",IF(AND(ISNUMBER(F211),OR(F211=0,F211=1)),0,1))</x:f>
      </x:c>
      <x:c r="L211" s="1" t="n">
        <x:f>IF(ISNUMBER(G211),G211,0)</x:f>
        <x:v>0</x:v>
      </x:c>
    </x:row>
    <x:row r="212" ht="24" customHeight="1">
      <x:c r="A212" s="11" t="str">
        <x:f>IF('CSV source'!A199="","",'CSV source'!C199)</x:f>
      </x:c>
      <x:c r="B212" s="1" t="str">
        <x:f>IF('CSV source'!A199="","",'CSV source'!B199)</x:f>
      </x:c>
      <x:c r="C212" s="1" t="str">
        <x:f>IF('CSV source'!A199="","",IF(ISNUMBER('CSV source'!E199),'CSV source'!E199,""))</x:f>
      </x:c>
      <x:c r="D212" s="1" t="str">
        <x:f>IF('CSV source'!A199="","",'CSV source'!D199)</x:f>
      </x:c>
      <x:c r="E212" s="1" t="str">
        <x:f>IF('CSV source'!A199="","",COUNTIFS('CSV source'!$A$2:A199,'CSV source'!A199)&gt;1)</x:f>
      </x:c>
      <x:c r="F212" s="13" t="str"/>
      <x:c r="G212" s="12" t="str">
        <x:f>IF(ISNUMBER(C212),C212/1000,"")</x:f>
      </x:c>
      <x:c r="H212" s="12" t="n">
        <x:f>IF(A212="",0,D212/60)</x:f>
        <x:v>0</x:v>
      </x:c>
      <x:c r="I212" s="9" t="str">
        <x:f>IF(A212="","",INT(A212)-WEEKDAY(A212,3))</x:f>
      </x:c>
      <x:c r="J212" s="1" t="n">
        <x:f>IF(ISNUMBER(C212),1,0)</x:f>
        <x:v>0</x:v>
      </x:c>
      <x:c r="K212" s="1" t="str">
        <x:f>IF(A212="","",IF(AND(ISNUMBER(F212),OR(F212=0,F212=1)),0,1))</x:f>
      </x:c>
      <x:c r="L212" s="1" t="n">
        <x:f>IF(ISNUMBER(G212),G212,0)</x:f>
        <x:v>0</x:v>
      </x:c>
    </x:row>
    <x:row r="213" ht="24" customHeight="1">
      <x:c r="A213" s="11" t="str">
        <x:f>IF('CSV source'!A200="","",'CSV source'!C200)</x:f>
      </x:c>
      <x:c r="B213" s="1" t="str">
        <x:f>IF('CSV source'!A200="","",'CSV source'!B200)</x:f>
      </x:c>
      <x:c r="C213" s="1" t="str">
        <x:f>IF('CSV source'!A200="","",IF(ISNUMBER('CSV source'!E200),'CSV source'!E200,""))</x:f>
      </x:c>
      <x:c r="D213" s="1" t="str">
        <x:f>IF('CSV source'!A200="","",'CSV source'!D200)</x:f>
      </x:c>
      <x:c r="E213" s="1" t="str">
        <x:f>IF('CSV source'!A200="","",COUNTIFS('CSV source'!$A$2:A200,'CSV source'!A200)&gt;1)</x:f>
      </x:c>
      <x:c r="F213" s="13" t="str"/>
      <x:c r="G213" s="12" t="str">
        <x:f>IF(ISNUMBER(C213),C213/1000,"")</x:f>
      </x:c>
      <x:c r="H213" s="12" t="n">
        <x:f>IF(A213="",0,D213/60)</x:f>
        <x:v>0</x:v>
      </x:c>
      <x:c r="I213" s="9" t="str">
        <x:f>IF(A213="","",INT(A213)-WEEKDAY(A213,3))</x:f>
      </x:c>
      <x:c r="J213" s="1" t="n">
        <x:f>IF(ISNUMBER(C213),1,0)</x:f>
        <x:v>0</x:v>
      </x:c>
      <x:c r="K213" s="1" t="str">
        <x:f>IF(A213="","",IF(AND(ISNUMBER(F213),OR(F213=0,F213=1)),0,1))</x:f>
      </x:c>
      <x:c r="L213" s="1" t="n">
        <x:f>IF(ISNUMBER(G213),G213,0)</x:f>
        <x:v>0</x:v>
      </x:c>
    </x:row>
    <x:row r="214" ht="24" customHeight="1">
      <x:c r="A214" s="11" t="str">
        <x:f>IF('CSV source'!A201="","",'CSV source'!C201)</x:f>
      </x:c>
      <x:c r="B214" s="1" t="str">
        <x:f>IF('CSV source'!A201="","",'CSV source'!B201)</x:f>
      </x:c>
      <x:c r="C214" s="1" t="str">
        <x:f>IF('CSV source'!A201="","",IF(ISNUMBER('CSV source'!E201),'CSV source'!E201,""))</x:f>
      </x:c>
      <x:c r="D214" s="1" t="str">
        <x:f>IF('CSV source'!A201="","",'CSV source'!D201)</x:f>
      </x:c>
      <x:c r="E214" s="1" t="str">
        <x:f>IF('CSV source'!A201="","",COUNTIFS('CSV source'!$A$2:A201,'CSV source'!A201)&gt;1)</x:f>
      </x:c>
      <x:c r="F214" s="13" t="str"/>
      <x:c r="G214" s="12" t="str">
        <x:f>IF(ISNUMBER(C214),C214/1000,"")</x:f>
      </x:c>
      <x:c r="H214" s="12" t="n">
        <x:f>IF(A214="",0,D214/60)</x:f>
        <x:v>0</x:v>
      </x:c>
      <x:c r="I214" s="9" t="str">
        <x:f>IF(A214="","",INT(A214)-WEEKDAY(A214,3))</x:f>
      </x:c>
      <x:c r="J214" s="1" t="n">
        <x:f>IF(ISNUMBER(C214),1,0)</x:f>
        <x:v>0</x:v>
      </x:c>
      <x:c r="K214" s="1" t="str">
        <x:f>IF(A214="","",IF(AND(ISNUMBER(F214),OR(F214=0,F214=1)),0,1))</x:f>
      </x:c>
      <x:c r="L214" s="1" t="n">
        <x:f>IF(ISNUMBER(G214),G214,0)</x:f>
        <x:v>0</x:v>
      </x:c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E15:E214">
    <x:cfRule type="expression" dxfId="0" priority="1">
      <x:formula>E15=TRUE</x:formula>
    </x:cfRule>
  </x:conditionalFormatting>
  <x:dataValidations count="1">
    <x:dataValidation type="whole" operator="between" sqref="F15:F214">
      <x:formula1>0</x:formula1>
      <x:formula2>1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0" hidden="0" customWidth="1"/>
    <x:col min="2" max="2" width="14" hidden="0" customWidth="1"/>
    <x:col min="3" max="3" width="25" hidden="0" customWidth="1"/>
    <x:col min="4" max="4" width="14" hidden="0" customWidth="1"/>
    <x:col min="5" max="5" width="14" hidden="0" customWidth="1"/>
    <x:col min="6" max="6" width="14" hidden="0" customWidth="1"/>
    <x:col min="7" max="7" width="27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</x:cols>
  <x:sheetData>
    <x:row r="1" ht="40" customHeight="1">
      <x:c r="A1" s="5" t="str">
        <x:v>id</x:v>
      </x:c>
      <x:c r="B1" s="5" t="str">
        <x:v>type</x:v>
      </x:c>
      <x:c r="C1" s="5" t="str">
        <x:v>start</x:v>
      </x:c>
      <x:c r="D1" s="5" t="str">
        <x:v>duration_seconds</x:v>
      </x:c>
      <x:c r="E1" s="5" t="str">
        <x:v>distance_meters</x:v>
      </x:c>
      <x:c r="F1" s="5" t="str">
        <x:v>energy_kcal</x:v>
      </x:c>
      <x:c r="G1" s="5" t="str">
        <x:v>source</x:v>
      </x:c>
      <x:c r="H1" s="5" t="str">
        <x:v>route_points</x:v>
      </x:c>
      <x:c r="I1" s="5" t="str">
        <x:v>heart_rate_samples</x:v>
      </x:c>
      <x:c r="J1" s="5" t="str">
        <x:v>cadence_samples</x:v>
      </x:c>
      <x:c r="K1" s="5" t="str">
        <x:v>power_samples</x:v>
      </x:c>
      <x:c r="L1" s="5" t="str">
        <x:v>speed_samples</x:v>
      </x:c>
      <x:c r="N1" t="str">
        <x:v>Synthetic data generated by WorkoutPort’s core CSV exporter; one repeated ID is deliberate.</x:v>
      </x:c>
    </x:row>
    <x:row r="2" ht="24" customHeight="1">
      <x:c r="A2" s="1" t="str">
        <x:v>00000000-0000-4000-8000-000000000006</x:v>
      </x:c>
      <x:c r="B2" s="1" t="str">
        <x:v>Walking</x:v>
      </x:c>
      <x:c r="C2" s="2" t="d">
        <x:v>2026-10-11T16:20:00.000Z</x:v>
      </x:c>
      <x:c r="D2" s="1" t="n">
        <x:v>2400</x:v>
      </x:c>
      <x:c r="E2" s="1" t="n">
        <x:v>3100</x:v>
      </x:c>
      <x:c r="F2" s="1"/>
      <x:c r="G2" s="1" t="str">
        <x:v>Synthetic training log</x:v>
      </x:c>
      <x:c r="H2" s="1"/>
      <x:c r="I2" s="1"/>
      <x:c r="J2" s="1"/>
      <x:c r="K2" s="1"/>
      <x:c r="L2" s="1"/>
      <x:c r="N2" t="str">
        <x:v>Original start values use UTC (Z). Unknown sample counts and missing distance remain blank.</x:v>
      </x:c>
    </x:row>
    <x:row r="3" ht="24" customHeight="1">
      <x:c r="A3" s="1" t="str">
        <x:v>00000000-0000-4000-8000-000000000005</x:v>
      </x:c>
      <x:c r="B3" s="1" t="str">
        <x:v>Cycling</x:v>
      </x:c>
      <x:c r="C3" s="2" t="d">
        <x:v>2026-10-10T09:30:00.000Z</x:v>
      </x:c>
      <x:c r="D3" s="1" t="n">
        <x:v>5400</x:v>
      </x:c>
      <x:c r="E3" s="1" t="n">
        <x:v>41300</x:v>
      </x:c>
      <x:c r="F3" s="1"/>
      <x:c r="G3" s="1" t="str">
        <x:v>Synthetic training log</x:v>
      </x:c>
      <x:c r="H3" s="1"/>
      <x:c r="I3" s="1"/>
      <x:c r="J3" s="1"/>
      <x:c r="K3" s="1"/>
      <x:c r="L3" s="1"/>
    </x:row>
    <x:row r="4" ht="24" customHeight="1">
      <x:c r="A4" s="1" t="str">
        <x:v>00000000-0000-4000-8000-000000000004</x:v>
      </x:c>
      <x:c r="B4" s="1" t="str">
        <x:v>Running</x:v>
      </x:c>
      <x:c r="C4" s="2" t="d">
        <x:v>2026-10-08T06:45:00.000Z</x:v>
      </x:c>
      <x:c r="D4" s="1" t="n">
        <x:v>2880</x:v>
      </x:c>
      <x:c r="E4" s="1" t="n">
        <x:v>8000</x:v>
      </x:c>
      <x:c r="F4" s="1"/>
      <x:c r="G4" s="1" t="str">
        <x:v>Synthetic training log</x:v>
      </x:c>
      <x:c r="H4" s="1"/>
      <x:c r="I4" s="1"/>
      <x:c r="J4" s="1"/>
      <x:c r="K4" s="1"/>
      <x:c r="L4" s="1"/>
    </x:row>
    <x:row r="5" ht="24" customHeight="1">
      <x:c r="A5" s="1" t="str">
        <x:v>00000000-0000-4000-8000-000000000004</x:v>
      </x:c>
      <x:c r="B5" s="1" t="str">
        <x:v>Running</x:v>
      </x:c>
      <x:c r="C5" s="2" t="d">
        <x:v>2026-10-08T06:45:00.000Z</x:v>
      </x:c>
      <x:c r="D5" s="1" t="n">
        <x:v>2880</x:v>
      </x:c>
      <x:c r="E5" s="1" t="n">
        <x:v>8000</x:v>
      </x:c>
      <x:c r="F5" s="1"/>
      <x:c r="G5" s="1" t="str">
        <x:v>Synthetic training log</x:v>
      </x:c>
      <x:c r="H5" s="1"/>
      <x:c r="I5" s="1"/>
      <x:c r="J5" s="1"/>
      <x:c r="K5" s="1"/>
      <x:c r="L5" s="1"/>
    </x:row>
    <x:row r="6" ht="24" customHeight="1">
      <x:c r="A6" s="1" t="str">
        <x:v>00000000-0000-4000-8000-000000000003</x:v>
      </x:c>
      <x:c r="B6" s="1" t="str">
        <x:v>Strength</x:v>
      </x:c>
      <x:c r="C6" s="2" t="d">
        <x:v>2026-10-07T19:00:00.000Z</x:v>
      </x:c>
      <x:c r="D6" s="1" t="n">
        <x:v>2700</x:v>
      </x:c>
      <x:c r="E6" s="1"/>
      <x:c r="F6" s="1"/>
      <x:c r="G6" s="1" t="str">
        <x:v>Synthetic training log</x:v>
      </x:c>
      <x:c r="H6" s="1"/>
      <x:c r="I6" s="1"/>
      <x:c r="J6" s="1"/>
      <x:c r="K6" s="1"/>
      <x:c r="L6" s="1"/>
    </x:row>
    <x:row r="7" ht="24" customHeight="1">
      <x:c r="A7" s="1" t="str">
        <x:v>00000000-0000-4000-8000-000000000002</x:v>
      </x:c>
      <x:c r="B7" s="1" t="str">
        <x:v>Cycling</x:v>
      </x:c>
      <x:c r="C7" s="2" t="d">
        <x:v>2026-10-06T18:00:00.000Z</x:v>
      </x:c>
      <x:c r="D7" s="1" t="n">
        <x:v>3600</x:v>
      </x:c>
      <x:c r="E7" s="1" t="n">
        <x:v>24600</x:v>
      </x:c>
      <x:c r="F7" s="1"/>
      <x:c r="G7" s="1" t="str">
        <x:v>Synthetic training log</x:v>
      </x:c>
      <x:c r="H7" s="1"/>
      <x:c r="I7" s="1"/>
      <x:c r="J7" s="1"/>
      <x:c r="K7" s="1"/>
      <x:c r="L7" s="1"/>
    </x:row>
    <x:row r="8" ht="24" customHeight="1">
      <x:c r="A8" s="1" t="str">
        <x:v>00000000-0000-4000-8000-000000000001</x:v>
      </x:c>
      <x:c r="B8" s="1" t="str">
        <x:v>Running</x:v>
      </x:c>
      <x:c r="C8" s="2" t="d">
        <x:v>2026-10-05T07:10:00.000Z</x:v>
      </x:c>
      <x:c r="D8" s="1" t="n">
        <x:v>1800</x:v>
      </x:c>
      <x:c r="E8" s="1" t="n">
        <x:v>5200</x:v>
      </x:c>
      <x:c r="F8" s="1"/>
      <x:c r="G8" s="1" t="str">
        <x:v>Synthetic training log</x:v>
      </x:c>
      <x:c r="H8" s="1"/>
      <x:c r="I8" s="1"/>
      <x:c r="J8" s="1"/>
      <x:c r="K8" s="1"/>
      <x:c r="L8" s="1"/>
    </x:row>
    <x:row r="9" ht="24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</x:row>
    <x:row r="11" ht="24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pageMargins left="0.7" right="0.7" top="0.75" bottom="0.75" header="0.3" footer="0.3"/>
</x:worksheet>
</file>